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tabRatio="1000" firstSheet="18" activeTab="21"/>
  </bookViews>
  <sheets>
    <sheet name="项目支出绩效自评表（医疗服务能力提升（公立医院改革40万元）" sheetId="6" r:id="rId1"/>
    <sheet name="项目支出绩效自评表（相关医务人员临时性工作补助1719050)" sheetId="7" r:id="rId2"/>
    <sheet name="项目支出绩效自评表（重大传染病防控中央补助资金17万）" sheetId="8" r:id="rId3"/>
    <sheet name="项目支出绩效自评表（医疗服务与保障能力提升（医疗卫生）140万" sheetId="9" r:id="rId4"/>
    <sheet name="项目支出绩效自评表（张祖异丧葬费）" sheetId="1" r:id="rId5"/>
    <sheet name="项目支出绩效自评表（郭宗莲丧葬费） " sheetId="5" r:id="rId6"/>
    <sheet name="项目支出绩效自评表（医疗服务与保障能力提升16万元）" sheetId="10" r:id="rId7"/>
    <sheet name="项目支出绩效自评表（普惠托育服务专项行动省级补助资金66万)" sheetId="11" r:id="rId8"/>
    <sheet name="项目支出绩效自评表（重大传染病防控2.25万元)" sheetId="12" r:id="rId9"/>
    <sheet name="项目支出绩效自评表（县级公立医院改革基本药物零加率补贴80万)" sheetId="13" r:id="rId10"/>
    <sheet name="项目支出绩效自评表（核酸检测50万元)" sheetId="14" r:id="rId11"/>
    <sheet name="项目支出绩效自评表（医疗救治提升专科建设省级补助资金150万元" sheetId="15" r:id="rId12"/>
    <sheet name="项目支出绩效自评表（第二批疫情防控财力补助预算项目536万元)" sheetId="16" r:id="rId13"/>
    <sheet name="项目支出绩效自评表（医疗救治提升专科建设州级补助资金60万元)" sheetId="17" r:id="rId14"/>
    <sheet name="项目支出绩效自评表（新冠患者治疗费用中央补助资金0.84万元）" sheetId="18" r:id="rId15"/>
    <sheet name="项目支出绩效自评表（患者救治0.98万元)" sheetId="19" r:id="rId16"/>
    <sheet name="项目支出绩效自评表（二级以上公立医院标准重症病床奖补50万元)" sheetId="20" r:id="rId17"/>
    <sheet name="项目支出绩效自评表（中学生结核病筛查2.8万元)" sheetId="22" r:id="rId18"/>
    <sheet name="项目支出绩效自评表（患者救治1.89万元) " sheetId="21" r:id="rId19"/>
    <sheet name="项目支出绩效自评表（新冠病毒患者住院治疗费个人负担3万元)" sheetId="23" r:id="rId20"/>
    <sheet name="部门整体支出绩效自评表" sheetId="2" r:id="rId21"/>
    <sheet name="重点项目支出绩效评分表" sheetId="3" r:id="rId22"/>
  </sheets>
  <definedNames>
    <definedName name="_xlnm.Print_Area" localSheetId="4">'项目支出绩效自评表（张祖异丧葬费）'!$A$1:$K$30</definedName>
    <definedName name="_xlnm.Print_Area" localSheetId="5">'项目支出绩效自评表（郭宗莲丧葬费） '!$A$1:$K$30</definedName>
    <definedName name="_xlnm.Print_Area" localSheetId="0">'项目支出绩效自评表（医疗服务能力提升（公立医院改革40万元）'!$A$1:$K$33</definedName>
    <definedName name="_xlnm.Print_Area" localSheetId="1">'项目支出绩效自评表（相关医务人员临时性工作补助1719050)'!$A$1:$K$31</definedName>
    <definedName name="_xlnm.Print_Area" localSheetId="2">'项目支出绩效自评表（重大传染病防控中央补助资金17万）'!$A$1:$K$31</definedName>
    <definedName name="_xlnm.Print_Area" localSheetId="3">'项目支出绩效自评表（医疗服务与保障能力提升（医疗卫生）140万'!$A$1:$K$32</definedName>
    <definedName name="_xlnm.Print_Area" localSheetId="6">'项目支出绩效自评表（医疗服务与保障能力提升16万元）'!$A$1:$K$33</definedName>
    <definedName name="_xlnm.Print_Area" localSheetId="7">'项目支出绩效自评表（普惠托育服务专项行动省级补助资金66万)'!$A$1:$K$33</definedName>
    <definedName name="_xlnm.Print_Area" localSheetId="8">'项目支出绩效自评表（重大传染病防控2.25万元)'!$A$1:$K$34</definedName>
    <definedName name="_xlnm.Print_Area" localSheetId="9">'项目支出绩效自评表（县级公立医院改革基本药物零加率补贴80万)'!$A$1:$K$31</definedName>
    <definedName name="_xlnm.Print_Area" localSheetId="10">'项目支出绩效自评表（核酸检测50万元)'!$A$1:$K$38</definedName>
    <definedName name="_xlnm.Print_Area" localSheetId="11">'项目支出绩效自评表（医疗救治提升专科建设省级补助资金150万元'!$A$1:$K$39</definedName>
    <definedName name="_xlnm.Print_Area" localSheetId="12">'项目支出绩效自评表（第二批疫情防控财力补助预算项目536万元)'!$A$1:$K$39</definedName>
    <definedName name="_xlnm.Print_Area" localSheetId="13">'项目支出绩效自评表（医疗救治提升专科建设州级补助资金60万元)'!$A$1:$K$33</definedName>
    <definedName name="_xlnm.Print_Area" localSheetId="14">'项目支出绩效自评表（新冠患者治疗费用中央补助资金0.84万元）'!$A$1:$K$30</definedName>
    <definedName name="_xlnm.Print_Area" localSheetId="15">'项目支出绩效自评表（患者救治0.98万元)'!$A$1:$K$38</definedName>
    <definedName name="_xlnm.Print_Area" localSheetId="16">'项目支出绩效自评表（二级以上公立医院标准重症病床奖补50万元)'!$A$1:$K$32</definedName>
    <definedName name="_xlnm.Print_Area" localSheetId="18">'项目支出绩效自评表（患者救治1.89万元) '!$A$1:$K$34</definedName>
    <definedName name="_xlnm.Print_Area" localSheetId="17">'项目支出绩效自评表（中学生结核病筛查2.8万元)'!$A$1:$K$31</definedName>
    <definedName name="_xlnm.Print_Area" localSheetId="19">'项目支出绩效自评表（新冠病毒患者住院治疗费个人负担3万元)'!$A$1:$K$31</definedName>
    <definedName name="_xlnm.Print_Area" localSheetId="20">部门整体支出绩效自评表!$A$1:$K$43</definedName>
  </definedNames>
  <calcPr calcId="144525"/>
</workbook>
</file>

<file path=xl/sharedStrings.xml><?xml version="1.0" encoding="utf-8"?>
<sst xmlns="http://schemas.openxmlformats.org/spreadsheetml/2006/main" count="1881" uniqueCount="420">
  <si>
    <t>附件1</t>
  </si>
  <si>
    <t>2023年度项目支出绩效自评表</t>
  </si>
  <si>
    <t xml:space="preserve">单位（盖章）：                                                          </t>
  </si>
  <si>
    <t xml:space="preserve">  岑巩县人民医院</t>
  </si>
  <si>
    <t xml:space="preserve"> 填报日期：</t>
  </si>
  <si>
    <t>项目名称</t>
  </si>
  <si>
    <t>医疗服务能力提升（公立医院）项目中央及省级补助资金</t>
  </si>
  <si>
    <t>主管部门及代码</t>
  </si>
  <si>
    <t>岑巩县卫生健康局639001</t>
  </si>
  <si>
    <t>实施单位</t>
  </si>
  <si>
    <t>岑巩县人民医院</t>
  </si>
  <si>
    <t>项目资金（万元）</t>
  </si>
  <si>
    <t>资金来源</t>
  </si>
  <si>
    <t>全年预算数（A）</t>
  </si>
  <si>
    <t>全年执行数（B）</t>
  </si>
  <si>
    <t>分值</t>
  </si>
  <si>
    <t>预算执行率</t>
  </si>
  <si>
    <t>得分</t>
  </si>
  <si>
    <t>年度资金总额</t>
  </si>
  <si>
    <t xml:space="preserve">  财政拨款</t>
  </si>
  <si>
    <t xml:space="preserve">    其中：中央资金</t>
  </si>
  <si>
    <t xml:space="preserve">     省级资金</t>
  </si>
  <si>
    <t xml:space="preserve">     州级资金</t>
  </si>
  <si>
    <t xml:space="preserve">          县本级资金</t>
  </si>
  <si>
    <t xml:space="preserve">  其他资金</t>
  </si>
  <si>
    <t>年度总体   目标</t>
  </si>
  <si>
    <t>预期目标</t>
  </si>
  <si>
    <t>实际完成情况</t>
  </si>
  <si>
    <t xml:space="preserve"> 通过对医院临床重点科室进行人才培养方式，提升医务人员救治服务能力，缓和医患矛盾          </t>
  </si>
  <si>
    <t>购买全数字彩色多普勒超声系统诊断系统和口腔颌面锥形束计算机体层摄像设备，提升口腔科和医学影像科医务人员服务水平，减少排长队的现象，缓和医患矛盾。</t>
  </si>
  <si>
    <t>绩效指标</t>
  </si>
  <si>
    <t>一级指标</t>
  </si>
  <si>
    <t>二级指标</t>
  </si>
  <si>
    <t>三级指标</t>
  </si>
  <si>
    <t>年度指标值（A）</t>
  </si>
  <si>
    <t>实际指标值（B）</t>
  </si>
  <si>
    <t>偏差原因分析及改进措施</t>
  </si>
  <si>
    <t>产出指标 （50分）</t>
  </si>
  <si>
    <t>数量</t>
  </si>
  <si>
    <t>临床重点专科门诊人次</t>
  </si>
  <si>
    <t>大于271315人</t>
  </si>
  <si>
    <t>临床重点出院门诊人次</t>
  </si>
  <si>
    <t>大于19275人</t>
  </si>
  <si>
    <t>质量</t>
  </si>
  <si>
    <t>临床重点专科开展临床路径</t>
  </si>
  <si>
    <t>大于等于1200</t>
  </si>
  <si>
    <t>时效</t>
  </si>
  <si>
    <t>完成时限</t>
  </si>
  <si>
    <t>2023年底前</t>
  </si>
  <si>
    <t>成本</t>
  </si>
  <si>
    <t>项目或定额成本控制率</t>
  </si>
  <si>
    <t>效益指标 （30分）</t>
  </si>
  <si>
    <t>社会效益</t>
  </si>
  <si>
    <t>医务人员救治服务能力提升</t>
  </si>
  <si>
    <t>得到提升</t>
  </si>
  <si>
    <t>可持续影响</t>
  </si>
  <si>
    <t>医患矛盾关系</t>
  </si>
  <si>
    <t>缓和</t>
  </si>
  <si>
    <t>满意度指标  （10分）</t>
  </si>
  <si>
    <t>服务对象满意度</t>
  </si>
  <si>
    <t>医务人员满意度</t>
  </si>
  <si>
    <r>
      <rPr>
        <sz val="10"/>
        <color theme="1"/>
        <rFont val="Arial"/>
        <charset val="134"/>
      </rPr>
      <t>≥</t>
    </r>
    <r>
      <rPr>
        <sz val="10"/>
        <color theme="1"/>
        <rFont val="宋体"/>
        <charset val="134"/>
        <scheme val="minor"/>
      </rPr>
      <t>90%</t>
    </r>
  </si>
  <si>
    <t>100%%</t>
  </si>
  <si>
    <t>患者满意度</t>
  </si>
  <si>
    <t>总分</t>
  </si>
  <si>
    <t>绩效结论</t>
  </si>
  <si>
    <t>本项目得分97.5分</t>
  </si>
  <si>
    <t xml:space="preserve">               联系人：  夏杭                                                            联系电话 ：18785193064</t>
  </si>
  <si>
    <t xml:space="preserve"> </t>
  </si>
  <si>
    <t>注：1.绩效自评采取打分评价的形式，满分100分，各预算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项指标分值上限。</t>
  </si>
  <si>
    <t>2.未完成原因分析：说明偏离目标、不能完成目标的原因及拟采取的措施。</t>
  </si>
  <si>
    <t>3.定量指标若为正向指标（即指标值≥*），得分=实际完成值（B）/年度指标值（A）*该指标分值；若定量指标为反向指标（即指标值≤*），得分=年度指标值（A）/实际完成值（B）*该指标分值。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</si>
  <si>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</si>
  <si>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相关医务人员临时性工作补助</t>
  </si>
  <si>
    <t xml:space="preserve">相关医务人员临时性工作补助        </t>
  </si>
  <si>
    <t xml:space="preserve">已发放相关医务人员临时性工作补助 </t>
  </si>
  <si>
    <t>发放临时性工作补助人数</t>
  </si>
  <si>
    <t>大于等于382人</t>
  </si>
  <si>
    <t>按标准足额兑现</t>
  </si>
  <si>
    <t>大于等于200元/天</t>
  </si>
  <si>
    <t>年内完成</t>
  </si>
  <si>
    <t>2023年3月完成</t>
  </si>
  <si>
    <t>单位成本</t>
  </si>
  <si>
    <t>医务人员工作积极性</t>
  </si>
  <si>
    <t>不断提高</t>
  </si>
  <si>
    <t>就医环境有所改善</t>
  </si>
  <si>
    <t>本项目得分100分</t>
  </si>
  <si>
    <t>重大传染病防控中央补助</t>
  </si>
  <si>
    <t xml:space="preserve">    通过开展艾滋病防治，结核病防治和学生常见病和健康干预工作，减少艾滋病新发感染，降低艾滋病死亡率，进一步减少肺结核感染、患病和死亡，切实降低结核病负担，引导学生形成自主自律的健康生活方式，降低脊柱弯曲等学生常见病的发生风险，提高人民群众的健康水平。    </t>
  </si>
  <si>
    <t>发现并治疗管理艾滋病、结核病和学生常见病患者数</t>
  </si>
  <si>
    <t>不低于患者治疗及随访管理任务数的85%</t>
  </si>
  <si>
    <t>艾滋病、结核病和学生常见病治疗成功率</t>
  </si>
  <si>
    <t>≥90%</t>
  </si>
  <si>
    <t>项目完成时间</t>
  </si>
  <si>
    <t>2023年</t>
  </si>
  <si>
    <t>重大传染病防控资金</t>
  </si>
  <si>
    <t>17万元</t>
  </si>
  <si>
    <t>预防艾滋病、结核病和学生常见病传播自我防控保健意识</t>
  </si>
  <si>
    <t>逐步提高</t>
  </si>
  <si>
    <t>艾滋病、结核病和学生常见病传播防治能力</t>
  </si>
  <si>
    <t>中长期</t>
  </si>
  <si>
    <t>≥85%</t>
  </si>
  <si>
    <t>本项目得分90分</t>
  </si>
  <si>
    <t>医疗服务与保障能力提升（医疗卫生机构能力建设）中央补助资金</t>
  </si>
  <si>
    <t xml:space="preserve">    通过采购呼吸机设备方式，对新冠肺炎感染引起的重症肺炎、急性呼吸衰竭等各种呼吸系统疾病患者进行抢救，提升县医院重症医学科急危重症救治能力          </t>
  </si>
  <si>
    <t xml:space="preserve">    购买呼吸机设备5台，彩色多普勒超声系统，提升重症医学科急危重症救治能力</t>
  </si>
  <si>
    <t>购买呼吸机设备</t>
  </si>
  <si>
    <t>5台</t>
  </si>
  <si>
    <t>呼吸机设备使用率</t>
  </si>
  <si>
    <t>设备验收合格率</t>
  </si>
  <si>
    <t>资金完成支付时效</t>
  </si>
  <si>
    <t>采购呼吸机设备成本</t>
  </si>
  <si>
    <t>140万元</t>
  </si>
  <si>
    <t>县医院重症医学科急危重症救治能力</t>
  </si>
  <si>
    <t>新冠肺炎感染引起的重症肺炎、急性呼吸衰竭等各种呼吸系统疾病患者</t>
  </si>
  <si>
    <t>得到救治</t>
  </si>
  <si>
    <t>危急重症患者及家属满意度</t>
  </si>
  <si>
    <t>丧葬补助金和抚恤金</t>
  </si>
  <si>
    <t xml:space="preserve">  保障退休人员死亡后丧葬费和抚恤金的正常发放            </t>
  </si>
  <si>
    <t>退休人员死亡后丧葬费和抚恤金的正常发放</t>
  </si>
  <si>
    <t>退休死亡人员</t>
  </si>
  <si>
    <t>1人</t>
  </si>
  <si>
    <t>抚恤金发放率</t>
  </si>
  <si>
    <t>发放时效</t>
  </si>
  <si>
    <t>及时发放</t>
  </si>
  <si>
    <t>8.538万元</t>
  </si>
  <si>
    <t>家属经济收入平稳</t>
  </si>
  <si>
    <t>有效保障</t>
  </si>
  <si>
    <t>家属满意度</t>
  </si>
  <si>
    <t>8.365万元</t>
  </si>
  <si>
    <t>医疗服务与保障能力提升（公立医院综合改革）省级补助</t>
  </si>
  <si>
    <t>通过药品采购，减轻医院资金压力，提升医院医疗卫生服务能力，逐步解决老百姓看病难、看病贵的问题</t>
  </si>
  <si>
    <t>提升医院医疗卫生服务能力，逐步解决老百姓看病难、看病贵的问题</t>
  </si>
  <si>
    <t>药品供应商</t>
  </si>
  <si>
    <t>1家</t>
  </si>
  <si>
    <t>药品种类</t>
  </si>
  <si>
    <t>＞100种</t>
  </si>
  <si>
    <t>药品入库</t>
  </si>
  <si>
    <t>验收合格</t>
  </si>
  <si>
    <t>减轻医院资金压力，提升医院医疗卫生服务能力</t>
  </si>
  <si>
    <t>逐步减轻</t>
  </si>
  <si>
    <t>解决老百姓看病难、看病贵的问题</t>
  </si>
  <si>
    <t>逐步解决</t>
  </si>
  <si>
    <t>医院患者满意度</t>
  </si>
  <si>
    <r>
      <rPr>
        <sz val="10"/>
        <color theme="1"/>
        <rFont val="Arial"/>
        <charset val="134"/>
      </rPr>
      <t>≥85</t>
    </r>
    <r>
      <rPr>
        <sz val="10"/>
        <color theme="1"/>
        <rFont val="宋体"/>
        <charset val="134"/>
        <scheme val="minor"/>
      </rPr>
      <t>%</t>
    </r>
  </si>
  <si>
    <t>医院职工满意度</t>
  </si>
  <si>
    <r>
      <rPr>
        <sz val="10"/>
        <color theme="1"/>
        <rFont val="Arial"/>
        <charset val="134"/>
      </rPr>
      <t>≥90</t>
    </r>
    <r>
      <rPr>
        <sz val="10"/>
        <color theme="1"/>
        <rFont val="宋体"/>
        <charset val="134"/>
        <scheme val="minor"/>
      </rPr>
      <t>%</t>
    </r>
  </si>
  <si>
    <t>普惠托育服务专项行动省级补助资金</t>
  </si>
  <si>
    <t xml:space="preserve">开展普惠托育服务，减轻医务人员家庭养育压力，提升家庭教育质量           </t>
  </si>
  <si>
    <t>减轻医务人员家庭养育压力，提升家庭教育质量</t>
  </si>
  <si>
    <t>岑巩县真爱幼幼托育服务有限公司</t>
  </si>
  <si>
    <t>2023年医务人员送托育服务机构的孩子人数</t>
  </si>
  <si>
    <t>≥100个</t>
  </si>
  <si>
    <t>岑巩县真爱幼幼托育服务有限公司质量</t>
  </si>
  <si>
    <t>质优服务</t>
  </si>
  <si>
    <t>资金拨付时效</t>
  </si>
  <si>
    <t>经济效益</t>
  </si>
  <si>
    <t>开展普惠托育服务，减轻医务人员家庭养育压力</t>
  </si>
  <si>
    <t>逐渐减轻</t>
  </si>
  <si>
    <t>开展普惠托育服务，提升家庭教育质量</t>
  </si>
  <si>
    <t>开展普惠托育服务，促进孩子身心发展和价值观的形成，提高人口素质</t>
  </si>
  <si>
    <t>进一步提高</t>
  </si>
  <si>
    <t>授托育对象家属医务人员满意度</t>
  </si>
  <si>
    <t>重大传染病防控</t>
  </si>
  <si>
    <t xml:space="preserve">  通过开展麻风病、艾滋病、学生常见病的宣传、培训和指导，提高人民群众的健康水平        </t>
  </si>
  <si>
    <t>开展麻风病、艾滋病、学生常见病的宣传、培训和指导，提高人民群众的健康水平</t>
  </si>
  <si>
    <t>开展麻风病、艾滋病、学生常见病的宣传、培训和指导</t>
  </si>
  <si>
    <t>1次</t>
  </si>
  <si>
    <t>发现并治疗管理麻风病、艾滋病、学生常见病患者数</t>
  </si>
  <si>
    <t>麻风病、艾滋病、学生常见病治疗成功率</t>
  </si>
  <si>
    <t>麻风病、艾滋病、学生常见病宣传教育覆盖率</t>
  </si>
  <si>
    <t>项目完成时限</t>
  </si>
  <si>
    <t>降低麻风病、艾滋病、学生常见病对人民身体健康的危害</t>
  </si>
  <si>
    <t>持续降低</t>
  </si>
  <si>
    <t>对麻风病、艾滋病、学生常见病的监测及干预能力</t>
  </si>
  <si>
    <t>逐步提升</t>
  </si>
  <si>
    <t>岑巩县人民群众健康保驾护航</t>
  </si>
  <si>
    <t>长期保障</t>
  </si>
  <si>
    <t>宣传、培训和指导对象投诉率</t>
  </si>
  <si>
    <t>≤1</t>
  </si>
  <si>
    <t>县级公立医院改革基本药物零加率</t>
  </si>
  <si>
    <t xml:space="preserve">年度范围内基本药物实现零加率销售，保障医院正常运转，促进医院发展        </t>
  </si>
  <si>
    <t>基本药物实现零加率销售，保障医院正常运转，促进医院发展</t>
  </si>
  <si>
    <t>保障单位正常运转机构数</t>
  </si>
  <si>
    <t>1个</t>
  </si>
  <si>
    <t>保障单位正常运转，提升医务人员服务水平</t>
  </si>
  <si>
    <t>保障医务人员的待遇</t>
  </si>
  <si>
    <t>2023年1-12月</t>
  </si>
  <si>
    <t>促进医院发展，降低患者看病难，减轻患者负担</t>
  </si>
  <si>
    <t>国家基本药物制度稳定实施</t>
  </si>
  <si>
    <t>核酸检测</t>
  </si>
  <si>
    <t xml:space="preserve">通过核酸检测，严防交叉感染，为疾控部门提供流行性病学调查的依据，有效遏制新冠疫情的扩散          </t>
  </si>
  <si>
    <t>购买疫情防控卫生材料，进行核酸检测采样，有效遏制新冠疫情的扩散</t>
  </si>
  <si>
    <t xml:space="preserve"> 采购核酸提取试剂盒(磁珠法)</t>
  </si>
  <si>
    <t>≥12864盒</t>
  </si>
  <si>
    <t xml:space="preserve">采购新型冠状病毒2019-nCoV核酸检测试剂盒(荧光PCR法) </t>
  </si>
  <si>
    <t>≥36700盒</t>
  </si>
  <si>
    <t>采购一次性使用病毒采样管</t>
  </si>
  <si>
    <t>≥5600支</t>
  </si>
  <si>
    <t xml:space="preserve"> 采购核酸提取试剂盒(磁珠法)入库</t>
  </si>
  <si>
    <t xml:space="preserve">采购新型冠状病毒2019-nCoV核酸检测试剂盒(荧光PCR法)入库 </t>
  </si>
  <si>
    <t>采购一次性使用病毒采样管入库</t>
  </si>
  <si>
    <t>核酸检测标本送检及时率</t>
  </si>
  <si>
    <t>核酸检测费用</t>
  </si>
  <si>
    <t>逐渐调减</t>
  </si>
  <si>
    <t>新冠疫情危害</t>
  </si>
  <si>
    <t>逐步下降</t>
  </si>
  <si>
    <t>生态效益</t>
  </si>
  <si>
    <t>通过核酸检测，为疾控部门提供流行性病学调查的依据，遏制新冠疫情的扩散</t>
  </si>
  <si>
    <t>有效遏制</t>
  </si>
  <si>
    <t>人民群众生产生活恢复正常</t>
  </si>
  <si>
    <t>被检测人员满意度</t>
  </si>
  <si>
    <t>疾控部门满意度</t>
  </si>
  <si>
    <t>本项目得分93.36分</t>
  </si>
  <si>
    <t>医疗救治提升专科建设省级补助资金</t>
  </si>
  <si>
    <t xml:space="preserve">通过采购医疗救治适宜设备，提升医院急诊医学科救治能力，满足县域人民群众急危重症救治工作需要            </t>
  </si>
  <si>
    <t>增加急诊医学科血液净化机，无创血流动力学检测系统，高端便携式彩色多普勒超声诊断系统，血液灌流机、电子支气管内窥镜等设备，提升医院急诊医学科救治能力</t>
  </si>
  <si>
    <t>急诊医学科配置血液灌流机</t>
  </si>
  <si>
    <t>1台</t>
  </si>
  <si>
    <t>床旁血液透析机（CRRT)</t>
  </si>
  <si>
    <t>便携式彩超</t>
  </si>
  <si>
    <t>无创血流动力学检测系统</t>
  </si>
  <si>
    <t>可视支气管软镜</t>
  </si>
  <si>
    <t>急诊医学科配置血液灌流机设备使用率、验收合格率</t>
  </si>
  <si>
    <t>床旁血液透析机（CRRT)设备使用率、验收合格率</t>
  </si>
  <si>
    <t>便携式彩超设备使用率、验收合格率</t>
  </si>
  <si>
    <t>无创血流动力学检测系统设备使用率、验收合格率</t>
  </si>
  <si>
    <t>可视支气管软镜设备使用率、验收合格率</t>
  </si>
  <si>
    <t>资金完成时限</t>
  </si>
  <si>
    <t>2023年10月前</t>
  </si>
  <si>
    <t>效益指标 （30分</t>
  </si>
  <si>
    <t>医院急诊医学科急危重症救治能力</t>
  </si>
  <si>
    <t>县域人民群众急危重症患者</t>
  </si>
  <si>
    <t>急危重症患者家属满意度</t>
  </si>
  <si>
    <t>本项目得分93.33分</t>
  </si>
  <si>
    <t>第二批疫情防控财力补助预算项目</t>
  </si>
  <si>
    <t xml:space="preserve">兑现新冠疫情核酸检测材料支出，保障医院医疗工作正常运转          </t>
  </si>
  <si>
    <t>兑现新冠疫情核酸检测材料支出，减轻医院资金压力</t>
  </si>
  <si>
    <t>医用防护服</t>
  </si>
  <si>
    <t>≥6000件</t>
  </si>
  <si>
    <t>新冠核酸检测试剂</t>
  </si>
  <si>
    <t>≥230000人份</t>
  </si>
  <si>
    <t>酒精</t>
  </si>
  <si>
    <t>≥14000瓶</t>
  </si>
  <si>
    <t>新冠核酸提取试剂</t>
  </si>
  <si>
    <t>≥165000人份</t>
  </si>
  <si>
    <t>病毒采样管</t>
  </si>
  <si>
    <t>≥260000支</t>
  </si>
  <si>
    <t>医用防护服入库</t>
  </si>
  <si>
    <t>新冠核酸检测试剂入库</t>
  </si>
  <si>
    <t>酒精入库</t>
  </si>
  <si>
    <t>新冠核酸提取试剂入库</t>
  </si>
  <si>
    <t>病毒采样管入库</t>
  </si>
  <si>
    <t>2023年底</t>
  </si>
  <si>
    <t>医疗工作运转状况</t>
  </si>
  <si>
    <t>正常</t>
  </si>
  <si>
    <t>消除疫情传播风险</t>
  </si>
  <si>
    <t>确保有限开展疫情防控工作</t>
  </si>
  <si>
    <t>病人满意度</t>
  </si>
  <si>
    <t>本年度整体得分100分</t>
  </si>
  <si>
    <t>医疗救治提升专科建设州级补助资金</t>
  </si>
  <si>
    <t>门诊人次，出院人次，临床路径均有所提高，提升医务人员救治服务能力，缓和医患矛盾</t>
  </si>
  <si>
    <t>本年度整体得分90分</t>
  </si>
  <si>
    <t>新冠患者治疗费用中央补助资金</t>
  </si>
  <si>
    <t xml:space="preserve">通过购买新冠病毒感染救治设备，满足县域内重症新冠患者的救治需求          </t>
  </si>
  <si>
    <t>满足县域内重症新冠患者的救治需求</t>
  </si>
  <si>
    <t>输液泵</t>
  </si>
  <si>
    <t>2台</t>
  </si>
  <si>
    <t>输液泵2台</t>
  </si>
  <si>
    <t>县域内重症新冠患者的救治需求</t>
  </si>
  <si>
    <t>得到满足</t>
  </si>
  <si>
    <t>患者救治</t>
  </si>
  <si>
    <t>电动病床</t>
  </si>
  <si>
    <t>4张</t>
  </si>
  <si>
    <t>吊塔</t>
  </si>
  <si>
    <t>有创呼吸机</t>
  </si>
  <si>
    <t>电动病床4张</t>
  </si>
  <si>
    <t>吊塔2台</t>
  </si>
  <si>
    <t>无创血流动力学检测系统1台</t>
  </si>
  <si>
    <t>有创呼吸机2台</t>
  </si>
  <si>
    <t>重症新冠患者救治能力</t>
  </si>
  <si>
    <t>降低</t>
  </si>
  <si>
    <t>重症新冠患者就医负担</t>
  </si>
  <si>
    <t>持续提升</t>
  </si>
  <si>
    <t>被救治的重症新冠患者满意度</t>
  </si>
  <si>
    <r>
      <rPr>
        <sz val="10"/>
        <color theme="1"/>
        <rFont val="Arial"/>
        <charset val="134"/>
      </rPr>
      <t>≥</t>
    </r>
    <r>
      <rPr>
        <sz val="10"/>
        <color theme="1"/>
        <rFont val="宋体"/>
        <charset val="134"/>
        <scheme val="minor"/>
      </rPr>
      <t>92%</t>
    </r>
  </si>
  <si>
    <t>二级以上公立医院标准重症病床奖补</t>
  </si>
  <si>
    <t xml:space="preserve">通过购买重症病床，合理统筹可转换重症病床分布，提升重症救治能力         </t>
  </si>
  <si>
    <t>提升重症救治能力</t>
  </si>
  <si>
    <t>重症病床</t>
  </si>
  <si>
    <t>20张</t>
  </si>
  <si>
    <t>重症病床20张</t>
  </si>
  <si>
    <t>重症患者救治能力</t>
  </si>
  <si>
    <t>不断提升</t>
  </si>
  <si>
    <t>重症患者感染率</t>
  </si>
  <si>
    <t>不断降低</t>
  </si>
  <si>
    <t>重症患者感染死亡率</t>
  </si>
  <si>
    <t>被救治的重症患者及家属满意度</t>
  </si>
  <si>
    <t>学生结核病筛查</t>
  </si>
  <si>
    <t xml:space="preserve">  免费对初中及以上学生结核病筛查，进一步减少肺结核感染，降低结核病负担，引导学生形成自主自律的健康生活方式         </t>
  </si>
  <si>
    <t>减少肺结核感染，降低结核病负担，引导学生形成自主自律的健康生活方式</t>
  </si>
  <si>
    <t>完成初中及以上学生结核病筛查人数</t>
  </si>
  <si>
    <t>700人</t>
  </si>
  <si>
    <t>初中及以上学生结核病筛查覆盖率</t>
  </si>
  <si>
    <t>2023年12月底前</t>
  </si>
  <si>
    <t>学生结核病潜伏性感染者检出率</t>
  </si>
  <si>
    <t>学生对结核病核心知识的了解</t>
  </si>
  <si>
    <t>接受筛查学生的满意度</t>
  </si>
  <si>
    <t>振动排痰仪</t>
  </si>
  <si>
    <t>高流量呼吸湿化治疗仪</t>
  </si>
  <si>
    <t>7台</t>
  </si>
  <si>
    <t>振动排痰仪2台</t>
  </si>
  <si>
    <t>高流量呼吸湿化治疗仪7台</t>
  </si>
  <si>
    <t>新型冠状病毒感染患者住院治疗费用个人负担部分省级财政补助</t>
  </si>
  <si>
    <t xml:space="preserve">拨付新冠患者住院治疗个人负担部分，减轻医院垫支压力           </t>
  </si>
  <si>
    <t>新冠患者住院治疗个人负担费用</t>
  </si>
  <si>
    <t>资金拨付率</t>
  </si>
  <si>
    <t>资金拨付时限</t>
  </si>
  <si>
    <t>医院资金压力</t>
  </si>
  <si>
    <t>明显减轻</t>
  </si>
  <si>
    <t>提高职工工作积极性</t>
  </si>
  <si>
    <t>附件2</t>
  </si>
  <si>
    <t>2023年度部门整体支出绩效自评表</t>
  </si>
  <si>
    <t>单位名称</t>
  </si>
  <si>
    <t>单位总体资金（万元）</t>
  </si>
  <si>
    <t xml:space="preserve">    基本支出</t>
  </si>
  <si>
    <t xml:space="preserve">   项目支出</t>
  </si>
  <si>
    <t xml:space="preserve">   其他资金</t>
  </si>
  <si>
    <t>年度总体  目标</t>
  </si>
  <si>
    <t>目标1：保障2023年度人员工资和社保正常发放；保障退休、遗嘱补助正常发放；                                   目标2：确保公立医院的公益性，提高医疗质量和服务水平，减轻群众看病负担，保障医院正常运行。</t>
  </si>
  <si>
    <t>1、2023年度、在职、退休人员工资、社保、遗嘱补助正常发放完成，                                                  2、通过重点专科建设、设备采购 、技术引进等，进一步提高医疗质量,提升公立医院医疗服务能力。</t>
  </si>
  <si>
    <t>产出指标（50分）</t>
  </si>
  <si>
    <t>加快医疗服务与保障科室能力提升购置设备台数</t>
  </si>
  <si>
    <t>≥5台</t>
  </si>
  <si>
    <t>重大传染病防治任务完成率</t>
  </si>
  <si>
    <t>财政资金拨付不及时，工作难开展</t>
  </si>
  <si>
    <t>＞271315人</t>
  </si>
  <si>
    <t>人员配置</t>
  </si>
  <si>
    <t>在编271人，县编179人</t>
  </si>
  <si>
    <t>≥382人</t>
  </si>
  <si>
    <t>设备使用率</t>
  </si>
  <si>
    <t>工资足额发放率</t>
  </si>
  <si>
    <t>资金完成下划时间</t>
  </si>
  <si>
    <t>发放实效</t>
  </si>
  <si>
    <t>按月发放</t>
  </si>
  <si>
    <t>使用财政补助资金采购设备</t>
  </si>
  <si>
    <t>220万元</t>
  </si>
  <si>
    <t>使用财政补助资金采购新冠核酸检测试剂</t>
  </si>
  <si>
    <t>19.25万元</t>
  </si>
  <si>
    <t>按国家规定标准执行</t>
  </si>
  <si>
    <t>效益指标（30分）</t>
  </si>
  <si>
    <t>严格控制采购价格</t>
  </si>
  <si>
    <t>逐渐降低</t>
  </si>
  <si>
    <t>加快医院发展，保护人民身体健康和生命安全，促进经济和社会协调发展，实现社会长治久安的战略性举措</t>
  </si>
  <si>
    <t>得到改善</t>
  </si>
  <si>
    <t>提高健康教育意识和疾病防范能力</t>
  </si>
  <si>
    <t>得到提高</t>
  </si>
  <si>
    <t>保障职工经济收入</t>
  </si>
  <si>
    <t>院内感染发生率</t>
  </si>
  <si>
    <t>明显降低</t>
  </si>
  <si>
    <t>基本公共卫生服务项目规范率</t>
  </si>
  <si>
    <t>逐渐完善</t>
  </si>
  <si>
    <t>满意度指标（10分）</t>
  </si>
  <si>
    <t>较上一年提高</t>
  </si>
  <si>
    <t>职工满意度</t>
  </si>
  <si>
    <t>本年度整体得分96.3分</t>
  </si>
  <si>
    <t xml:space="preserve">            联系人：  夏杭                                                                   联系电话 ：18785193064</t>
  </si>
  <si>
    <t>附件3</t>
  </si>
  <si>
    <t>2023年度重点项目支出绩效评分表 （参考）</t>
  </si>
  <si>
    <t>全年预算数（万元）</t>
  </si>
  <si>
    <t>全年执行数（万元）</t>
  </si>
  <si>
    <t>评价内容</t>
  </si>
  <si>
    <t>决策（15分）</t>
  </si>
  <si>
    <t>项目立项　</t>
  </si>
  <si>
    <t>立项依据  充分性</t>
  </si>
  <si>
    <t>①项目立项是否符合国家法律法规、国民经济发展规划和相关政策；               ②项目立项是否符合行业发展规划和政策要求；                                ③项目立项是否与部门职责范围相符，属于部门履职所需；</t>
  </si>
  <si>
    <t>立项程序  规范性</t>
  </si>
  <si>
    <t>①项目是否按照规定的程序申请设立；                                         ②审批文件、材料是否符合相关要求；                                         ③事前是否已经过必要的可行性研究、专家论证、风险评估、绩效评估、集体决策。</t>
  </si>
  <si>
    <t>绩效目标</t>
  </si>
  <si>
    <t>绩效目标  合理性</t>
  </si>
  <si>
    <t>①项目是否有绩效目标；                                                    ②项目绩效目标与实际工作内容是否具有相关性；                              ③项目预期产出效益和效果是否符合正常的业绩水平；                           ④是否与预算确定的项目投资额或资金量相匹配。                            （如未设定预算绩效目标，也可考核其他工作任务目标）</t>
  </si>
  <si>
    <t>绩效指标  明确性</t>
  </si>
  <si>
    <t>①是否将项目绩效目标细化分解为具体的绩效指标；                                      ②是否通过清晰、可衡量的指标值予以体现；                                          ③是否与项目目标任务数或计划数相对应。</t>
  </si>
  <si>
    <t>资金投入</t>
  </si>
  <si>
    <t>预算编制  科学性</t>
  </si>
  <si>
    <t>①预算编制是否经过科学论证；                                                    ②预算内容与项目内容是否匹配；                                                 ③预算额度测算依据是否充分，是否按照标准编制；                               ④预算确定的项目投资额或资金量是否与工作任务相匹配。</t>
  </si>
  <si>
    <t>资金分配  合理性</t>
  </si>
  <si>
    <t>①预算资金分配依据是否充分；                                                  ②资金分配额度是否合理，与项目单位或地方实际是否相适应。</t>
  </si>
  <si>
    <t>过程（25分）</t>
  </si>
  <si>
    <t>资金管理</t>
  </si>
  <si>
    <t>资金到位率</t>
  </si>
  <si>
    <t>资金到位率=（实际到位资金/预算资金）×100%。                                       实际到位资金：一定时期（本年度或项目期）内落实到具体项目的资金。                                                       预算资金：一定时期（本年度或项目期）内预算安排到具体项目的资金。</t>
  </si>
  <si>
    <t>预算执行率=（实际支出资金/实际到位资金）×100%。                           实际支出资金：一定时期（本年度或项目期）内项目实际拨付的资金。</t>
  </si>
  <si>
    <t>资金使用  合规性</t>
  </si>
  <si>
    <t>①是否符合国家财经法规和财务管理制度以及有关专项资金管理办法的规定；                                                ②资金的拨付是否有完整的审批程序和手续；                                   ③是否符合项目预算批复或合同规定的用途；                                              ④是否存在截留、挤占、挪用、虚列支出等情况。</t>
  </si>
  <si>
    <t>组织实施</t>
  </si>
  <si>
    <t>管理制度  健全性</t>
  </si>
  <si>
    <t>①是否已制定或具有相应的财务和业务管理制度；                                     ②财务和业务管理制度是否合法、合规、完整。</t>
  </si>
  <si>
    <t>制度执行  有效性</t>
  </si>
  <si>
    <t>①是否遵守相关法律法规和相关管理规定；                                         ②项目调整及支出调整手续是否完备；                                                 ③项目合同书、验收报告、技术鉴定等资料是否齐全并及时归档；                                                             ④项目实施的人员条件、场地设备、信息支撑等是否落实到位。</t>
  </si>
  <si>
    <t>产出（40分）</t>
  </si>
  <si>
    <t>产出数量</t>
  </si>
  <si>
    <t>实际完成率</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</si>
  <si>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</si>
  <si>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产出质量</t>
  </si>
  <si>
    <t>质量达标率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</si>
  <si>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t>
  </si>
  <si>
    <t>产出时效</t>
  </si>
  <si>
    <t>完成及时性</t>
  </si>
  <si>
    <t>实际完成时间：项目实施单位完成该项目实际所耗用的时间。                             计划完成时间：按照项目实施计划或相关规定完成该项目所需的时间。</t>
  </si>
  <si>
    <t>产出成本</t>
  </si>
  <si>
    <t>成本节约率</t>
  </si>
  <si>
    <t>成本节约率=[（计划成本-实际成本）/计划成本]×100%。                             实际成本：项目实施单位如期、保质、保量完成既定工作目标实际所耗费的支出。                                                                                 计划成本：项目实施单位为完成工作目标计划安排的支出，一般以项目预算为参考。</t>
  </si>
  <si>
    <t>效益（20分）　</t>
  </si>
  <si>
    <t>项目效益</t>
  </si>
  <si>
    <t>实施效益</t>
  </si>
  <si>
    <t>项目实施所产生的社会效益、经济效益、生态效益、可持续影响等。可根据项目实际情况有选择地设置和细化。</t>
  </si>
  <si>
    <t>服务对象  满意度</t>
  </si>
  <si>
    <t>社会公众或服务对象是指因该项目实施而受到影响的部门（单位）、群体或个人。一般采取社会调查的方式。</t>
  </si>
  <si>
    <t>注：评分表满分100分，各单位可根据指标的重要程度自主确定各项指标的权重分值，原则上产出指标加效益指标的分值≥60分。所有的评价指标都必须有相应的印证材料进行支撑。</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</si>
</sst>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41" formatCode="_ * #,##0_ ;_ * \-#,##0_ ;_ * &quot;-&quot;_ ;_ @_ "/>
  </numFmts>
  <fonts count="27">
    <font>
      <sz val="11"/>
      <color theme="1"/>
      <name val="宋体"/>
      <charset val="134"/>
      <scheme val="minor"/>
    </font>
    <font>
      <sz val="9"/>
      <color theme="1"/>
      <name val="宋体"/>
      <charset val="134"/>
      <scheme val="minor"/>
    </font>
    <font>
      <sz val="12"/>
      <color theme="1"/>
      <name val="黑体"/>
      <charset val="134"/>
    </font>
    <font>
      <sz val="16"/>
      <color theme="1"/>
      <name val="方正小标宋简体"/>
      <charset val="134"/>
    </font>
    <font>
      <sz val="9"/>
      <color theme="1"/>
      <name val="宋体"/>
      <charset val="134"/>
    </font>
    <font>
      <sz val="10"/>
      <color theme="1"/>
      <name val="宋体"/>
      <charset val="134"/>
      <scheme val="minor"/>
    </font>
    <font>
      <sz val="10"/>
      <color theme="1"/>
      <name val="宋体"/>
      <charset val="134"/>
    </font>
    <font>
      <sz val="10"/>
      <color theme="1"/>
      <name val="Arial"/>
      <charset val="134"/>
    </font>
    <font>
      <sz val="11"/>
      <color rgb="FF9C0006"/>
      <name val="宋体"/>
      <charset val="0"/>
      <scheme val="minor"/>
    </font>
    <font>
      <b/>
      <sz val="11"/>
      <color theme="1"/>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3"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10" applyNumberFormat="0" applyFill="0" applyAlignment="0" applyProtection="0">
      <alignment vertical="center"/>
    </xf>
    <xf numFmtId="0" fontId="22" fillId="0" borderId="10" applyNumberFormat="0" applyFill="0" applyAlignment="0" applyProtection="0">
      <alignment vertical="center"/>
    </xf>
    <xf numFmtId="0" fontId="13" fillId="28" borderId="0" applyNumberFormat="0" applyBorder="0" applyAlignment="0" applyProtection="0">
      <alignment vertical="center"/>
    </xf>
    <xf numFmtId="0" fontId="17" fillId="0" borderId="12" applyNumberFormat="0" applyFill="0" applyAlignment="0" applyProtection="0">
      <alignment vertical="center"/>
    </xf>
    <xf numFmtId="0" fontId="13" fillId="27" borderId="0" applyNumberFormat="0" applyBorder="0" applyAlignment="0" applyProtection="0">
      <alignment vertical="center"/>
    </xf>
    <xf numFmtId="0" fontId="23" fillId="29" borderId="14" applyNumberFormat="0" applyAlignment="0" applyProtection="0">
      <alignment vertical="center"/>
    </xf>
    <xf numFmtId="0" fontId="25" fillId="29" borderId="9" applyNumberFormat="0" applyAlignment="0" applyProtection="0">
      <alignment vertical="center"/>
    </xf>
    <xf numFmtId="0" fontId="19" fillId="18" borderId="11" applyNumberFormat="0" applyAlignment="0" applyProtection="0">
      <alignment vertical="center"/>
    </xf>
    <xf numFmtId="0" fontId="11" fillId="12" borderId="0" applyNumberFormat="0" applyBorder="0" applyAlignment="0" applyProtection="0">
      <alignment vertical="center"/>
    </xf>
    <xf numFmtId="0" fontId="13" fillId="11" borderId="0" applyNumberFormat="0" applyBorder="0" applyAlignment="0" applyProtection="0">
      <alignment vertical="center"/>
    </xf>
    <xf numFmtId="0" fontId="24" fillId="0" borderId="15" applyNumberFormat="0" applyFill="0" applyAlignment="0" applyProtection="0">
      <alignment vertical="center"/>
    </xf>
    <xf numFmtId="0" fontId="9" fillId="0" borderId="8" applyNumberFormat="0" applyFill="0" applyAlignment="0" applyProtection="0">
      <alignment vertical="center"/>
    </xf>
    <xf numFmtId="0" fontId="26" fillId="31" borderId="0" applyNumberFormat="0" applyBorder="0" applyAlignment="0" applyProtection="0">
      <alignment vertical="center"/>
    </xf>
    <xf numFmtId="0" fontId="15" fillId="13" borderId="0" applyNumberFormat="0" applyBorder="0" applyAlignment="0" applyProtection="0">
      <alignment vertical="center"/>
    </xf>
    <xf numFmtId="0" fontId="11" fillId="22" borderId="0" applyNumberFormat="0" applyBorder="0" applyAlignment="0" applyProtection="0">
      <alignment vertical="center"/>
    </xf>
    <xf numFmtId="0" fontId="13" fillId="30"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3" fillId="15" borderId="0" applyNumberFormat="0" applyBorder="0" applyAlignment="0" applyProtection="0">
      <alignment vertical="center"/>
    </xf>
    <xf numFmtId="0" fontId="13" fillId="26"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3" fillId="25" borderId="0" applyNumberFormat="0" applyBorder="0" applyAlignment="0" applyProtection="0">
      <alignment vertical="center"/>
    </xf>
    <xf numFmtId="0" fontId="11" fillId="4" borderId="0" applyNumberFormat="0" applyBorder="0" applyAlignment="0" applyProtection="0">
      <alignment vertical="center"/>
    </xf>
    <xf numFmtId="0" fontId="13" fillId="21" borderId="0" applyNumberFormat="0" applyBorder="0" applyAlignment="0" applyProtection="0">
      <alignment vertical="center"/>
    </xf>
    <xf numFmtId="0" fontId="13" fillId="14" borderId="0" applyNumberFormat="0" applyBorder="0" applyAlignment="0" applyProtection="0">
      <alignment vertical="center"/>
    </xf>
    <xf numFmtId="0" fontId="11" fillId="32" borderId="0" applyNumberFormat="0" applyBorder="0" applyAlignment="0" applyProtection="0">
      <alignment vertical="center"/>
    </xf>
    <xf numFmtId="0" fontId="13" fillId="20"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left" vertical="center"/>
    </xf>
    <xf numFmtId="176" fontId="4" fillId="0" borderId="2"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31" fontId="1" fillId="0" borderId="0" xfId="0" applyNumberFormat="1" applyFont="1" applyAlignment="1">
      <alignment horizontal="center" vertical="center"/>
    </xf>
    <xf numFmtId="10"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2" fillId="0" borderId="0" xfId="0" applyFont="1" applyAlignment="1">
      <alignment horizontal="left" vertical="center"/>
    </xf>
    <xf numFmtId="0" fontId="4" fillId="0" borderId="1" xfId="0" applyNumberFormat="1" applyFont="1" applyFill="1" applyBorder="1" applyAlignment="1" applyProtection="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vertical="center" wrapText="1"/>
    </xf>
    <xf numFmtId="57" fontId="6"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opLeftCell="A2" workbookViewId="0">
      <selection activeCell="M30" sqref="M30"/>
    </sheetView>
  </sheetViews>
  <sheetFormatPr defaultColWidth="9" defaultRowHeight="14.4"/>
  <cols>
    <col min="1" max="1" width="9.87962962962963" customWidth="1"/>
    <col min="2" max="2" width="9.62962962962963" customWidth="1"/>
    <col min="4" max="4" width="13.8796296296296"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6</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40</v>
      </c>
      <c r="F7" s="9"/>
      <c r="G7" s="8">
        <v>30</v>
      </c>
      <c r="H7" s="9"/>
      <c r="I7" s="7">
        <v>10</v>
      </c>
      <c r="J7" s="40">
        <f>G7/E7</f>
        <v>0.75</v>
      </c>
      <c r="K7" s="41">
        <f>J7*10</f>
        <v>7.5</v>
      </c>
    </row>
    <row r="8" s="24" customFormat="1" ht="19" customHeight="1" spans="1:11">
      <c r="A8" s="7"/>
      <c r="B8" s="7"/>
      <c r="C8" s="27" t="s">
        <v>19</v>
      </c>
      <c r="D8" s="27"/>
      <c r="E8" s="8">
        <v>40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28</v>
      </c>
      <c r="C15" s="27"/>
      <c r="D15" s="27"/>
      <c r="E15" s="27"/>
      <c r="F15" s="27" t="s">
        <v>29</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39</v>
      </c>
      <c r="E17" s="32" t="s">
        <v>40</v>
      </c>
      <c r="F17" s="32" t="s">
        <v>40</v>
      </c>
      <c r="G17" s="7">
        <v>10</v>
      </c>
      <c r="H17" s="7">
        <v>10</v>
      </c>
      <c r="I17" s="7"/>
      <c r="J17" s="7"/>
      <c r="K17" s="7"/>
    </row>
    <row r="18" s="24" customFormat="1" ht="35" customHeight="1" spans="1:11">
      <c r="A18" s="7"/>
      <c r="B18" s="7"/>
      <c r="C18" s="7"/>
      <c r="D18" s="7" t="s">
        <v>41</v>
      </c>
      <c r="E18" s="7" t="s">
        <v>42</v>
      </c>
      <c r="F18" s="7" t="s">
        <v>42</v>
      </c>
      <c r="G18" s="7">
        <v>10</v>
      </c>
      <c r="H18" s="7">
        <v>10</v>
      </c>
      <c r="I18" s="7"/>
      <c r="J18" s="7"/>
      <c r="K18" s="7"/>
    </row>
    <row r="19" s="24" customFormat="1" ht="35" customHeight="1" spans="1:11">
      <c r="A19" s="7"/>
      <c r="B19" s="7"/>
      <c r="C19" s="7" t="s">
        <v>43</v>
      </c>
      <c r="D19" s="7" t="s">
        <v>44</v>
      </c>
      <c r="E19" s="46" t="s">
        <v>45</v>
      </c>
      <c r="F19" s="46" t="s">
        <v>45</v>
      </c>
      <c r="G19" s="7">
        <v>10</v>
      </c>
      <c r="H19" s="7">
        <v>10</v>
      </c>
      <c r="I19" s="7"/>
      <c r="J19" s="7"/>
      <c r="K19" s="7"/>
    </row>
    <row r="20" s="24" customFormat="1" ht="35" customHeight="1" spans="1:11">
      <c r="A20" s="7"/>
      <c r="B20" s="7"/>
      <c r="C20" s="7" t="s">
        <v>46</v>
      </c>
      <c r="D20" s="33" t="s">
        <v>47</v>
      </c>
      <c r="E20" s="31" t="s">
        <v>48</v>
      </c>
      <c r="F20" s="31" t="s">
        <v>48</v>
      </c>
      <c r="G20" s="7">
        <v>10</v>
      </c>
      <c r="H20" s="7">
        <v>10</v>
      </c>
      <c r="I20" s="7"/>
      <c r="J20" s="7"/>
      <c r="K20" s="7"/>
    </row>
    <row r="21" s="24" customFormat="1" ht="35" customHeight="1" spans="1:11">
      <c r="A21" s="7"/>
      <c r="B21" s="7"/>
      <c r="C21" s="7" t="s">
        <v>49</v>
      </c>
      <c r="D21" s="33" t="s">
        <v>50</v>
      </c>
      <c r="E21" s="36">
        <v>1</v>
      </c>
      <c r="F21" s="36">
        <v>1</v>
      </c>
      <c r="G21" s="7">
        <v>10</v>
      </c>
      <c r="H21" s="7">
        <v>10</v>
      </c>
      <c r="I21" s="7"/>
      <c r="J21" s="7"/>
      <c r="K21" s="7"/>
    </row>
    <row r="22" s="24" customFormat="1" ht="35" customHeight="1" spans="1:11">
      <c r="A22" s="7"/>
      <c r="B22" s="28" t="s">
        <v>51</v>
      </c>
      <c r="C22" s="7" t="s">
        <v>52</v>
      </c>
      <c r="D22" s="33" t="s">
        <v>53</v>
      </c>
      <c r="E22" s="33" t="s">
        <v>54</v>
      </c>
      <c r="F22" s="33" t="s">
        <v>54</v>
      </c>
      <c r="G22" s="7">
        <v>15</v>
      </c>
      <c r="H22" s="7">
        <v>15</v>
      </c>
      <c r="I22" s="7"/>
      <c r="J22" s="7"/>
      <c r="K22" s="7"/>
    </row>
    <row r="23" s="24" customFormat="1" ht="35" customHeight="1" spans="1:11">
      <c r="A23" s="7"/>
      <c r="B23" s="49"/>
      <c r="C23" s="7" t="s">
        <v>55</v>
      </c>
      <c r="D23" s="7" t="s">
        <v>56</v>
      </c>
      <c r="E23" s="7" t="s">
        <v>57</v>
      </c>
      <c r="F23" s="7" t="s">
        <v>57</v>
      </c>
      <c r="G23" s="7">
        <v>15</v>
      </c>
      <c r="H23" s="7">
        <v>15</v>
      </c>
      <c r="I23" s="7"/>
      <c r="J23" s="7"/>
      <c r="K23" s="7"/>
    </row>
    <row r="24" s="24" customFormat="1" ht="35" customHeight="1" spans="1:11">
      <c r="A24" s="7"/>
      <c r="B24" s="7" t="s">
        <v>58</v>
      </c>
      <c r="C24" s="7" t="s">
        <v>59</v>
      </c>
      <c r="D24" s="33" t="s">
        <v>60</v>
      </c>
      <c r="E24" s="38" t="s">
        <v>61</v>
      </c>
      <c r="F24" s="36" t="s">
        <v>62</v>
      </c>
      <c r="G24" s="7">
        <v>5</v>
      </c>
      <c r="H24" s="7">
        <v>5</v>
      </c>
      <c r="I24" s="7"/>
      <c r="J24" s="7"/>
      <c r="K24" s="7"/>
    </row>
    <row r="25" s="24" customFormat="1" ht="35" customHeight="1" spans="1:11">
      <c r="A25" s="7"/>
      <c r="B25" s="7"/>
      <c r="C25" s="7"/>
      <c r="D25" s="7" t="s">
        <v>63</v>
      </c>
      <c r="E25" s="38" t="s">
        <v>61</v>
      </c>
      <c r="F25" s="36" t="s">
        <v>62</v>
      </c>
      <c r="G25" s="7">
        <v>5</v>
      </c>
      <c r="H25" s="7">
        <v>5</v>
      </c>
      <c r="I25" s="7"/>
      <c r="J25" s="7"/>
      <c r="K25" s="7"/>
    </row>
    <row r="26" s="24" customFormat="1" ht="35" customHeight="1" spans="1:11">
      <c r="A26" s="7" t="s">
        <v>64</v>
      </c>
      <c r="B26" s="7"/>
      <c r="C26" s="7"/>
      <c r="D26" s="7"/>
      <c r="E26" s="7"/>
      <c r="F26" s="7"/>
      <c r="G26" s="7">
        <v>100</v>
      </c>
      <c r="H26" s="7">
        <f>SUM(H17:H25)</f>
        <v>90</v>
      </c>
      <c r="I26" s="7"/>
      <c r="J26" s="7"/>
      <c r="K26" s="7"/>
    </row>
    <row r="27" s="24" customFormat="1" ht="35" customHeight="1" spans="1:11">
      <c r="A27" s="7" t="s">
        <v>65</v>
      </c>
      <c r="B27" s="7" t="s">
        <v>66</v>
      </c>
      <c r="C27" s="7"/>
      <c r="D27" s="7"/>
      <c r="E27" s="7"/>
      <c r="F27" s="7"/>
      <c r="G27" s="7"/>
      <c r="H27" s="7"/>
      <c r="I27" s="7"/>
      <c r="J27" s="7"/>
      <c r="K27" s="7"/>
    </row>
    <row r="28" s="24" customFormat="1" ht="20" customHeight="1" spans="1:11">
      <c r="A28" s="25" t="s">
        <v>67</v>
      </c>
      <c r="B28" s="25"/>
      <c r="C28" s="25"/>
      <c r="D28" s="25"/>
      <c r="E28" s="25"/>
      <c r="F28" s="25"/>
      <c r="G28" s="25"/>
      <c r="H28" s="25"/>
      <c r="I28" s="25"/>
      <c r="J28" s="25"/>
      <c r="K28" s="25"/>
    </row>
    <row r="29" s="24" customFormat="1" ht="7" customHeight="1" spans="1:1">
      <c r="A29" s="47" t="s">
        <v>68</v>
      </c>
    </row>
    <row r="30" s="24" customFormat="1" ht="37" customHeight="1" spans="1:11">
      <c r="A30" s="22" t="s">
        <v>69</v>
      </c>
      <c r="B30" s="22"/>
      <c r="C30" s="22"/>
      <c r="D30" s="22"/>
      <c r="E30" s="22"/>
      <c r="F30" s="22"/>
      <c r="G30" s="22"/>
      <c r="H30" s="22"/>
      <c r="I30" s="22"/>
      <c r="J30" s="22"/>
      <c r="K30" s="22"/>
    </row>
    <row r="31" s="24" customFormat="1" ht="15" customHeight="1" spans="1:11">
      <c r="A31" s="25" t="s">
        <v>70</v>
      </c>
      <c r="B31" s="25"/>
      <c r="C31" s="25"/>
      <c r="D31" s="25"/>
      <c r="E31" s="25"/>
      <c r="F31" s="25"/>
      <c r="G31" s="25"/>
      <c r="H31" s="25"/>
      <c r="I31" s="25"/>
      <c r="J31" s="25"/>
      <c r="K31" s="25"/>
    </row>
    <row r="32" s="24" customFormat="1" ht="26" customHeight="1" spans="1:11">
      <c r="A32" s="22" t="s">
        <v>71</v>
      </c>
      <c r="B32" s="22"/>
      <c r="C32" s="22"/>
      <c r="D32" s="22"/>
      <c r="E32" s="22"/>
      <c r="F32" s="22"/>
      <c r="G32" s="22"/>
      <c r="H32" s="22"/>
      <c r="I32" s="22"/>
      <c r="J32" s="22"/>
      <c r="K32" s="22"/>
    </row>
    <row r="33" s="24" customFormat="1" ht="35" customHeight="1" spans="1:11">
      <c r="A33" s="22" t="s">
        <v>72</v>
      </c>
      <c r="B33" s="22"/>
      <c r="C33" s="22"/>
      <c r="D33" s="22"/>
      <c r="E33" s="22"/>
      <c r="F33" s="22"/>
      <c r="G33" s="22"/>
      <c r="H33" s="22"/>
      <c r="I33" s="22"/>
      <c r="J33" s="22"/>
      <c r="K33" s="22"/>
    </row>
    <row r="34" s="3" customFormat="1" ht="15.6" spans="1:1">
      <c r="A34" s="48" t="s">
        <v>68</v>
      </c>
    </row>
    <row r="35" s="3" customFormat="1" ht="15.6" spans="1:1">
      <c r="A35" s="48" t="s">
        <v>68</v>
      </c>
    </row>
    <row r="39" ht="15" customHeight="1"/>
    <row r="40" ht="22.5" customHeight="1"/>
    <row r="41" ht="15" customHeight="1"/>
    <row r="42" ht="15" customHeight="1"/>
    <row r="43" ht="15" customHeight="1"/>
    <row r="44" ht="15" customHeight="1"/>
    <row r="45" ht="15" customHeight="1"/>
    <row r="46" ht="15" customHeight="1"/>
    <row r="47" ht="22.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82" ht="15.6" spans="1:1">
      <c r="A82" s="4" t="s">
        <v>68</v>
      </c>
    </row>
  </sheetData>
  <mergeCells count="61">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30:K30"/>
    <mergeCell ref="A31:K31"/>
    <mergeCell ref="A32:K32"/>
    <mergeCell ref="A33:K33"/>
    <mergeCell ref="A14:A15"/>
    <mergeCell ref="A16:A25"/>
    <mergeCell ref="B17:B21"/>
    <mergeCell ref="B22:B23"/>
    <mergeCell ref="B24:B25"/>
    <mergeCell ref="C17:C18"/>
    <mergeCell ref="C24:C25"/>
    <mergeCell ref="A6:B13"/>
  </mergeCells>
  <pageMargins left="0.865972222222222" right="0.196527777777778" top="0.708333333333333" bottom="0.118055555555556" header="0.5" footer="0.236111111111111"/>
  <pageSetup paperSize="9" scale="8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opLeftCell="A18" workbookViewId="0">
      <selection activeCell="B25" sqref="B25:K25"/>
    </sheetView>
  </sheetViews>
  <sheetFormatPr defaultColWidth="9" defaultRowHeight="14.4"/>
  <cols>
    <col min="1" max="1" width="9.87962962962963" customWidth="1"/>
    <col min="2" max="2" width="9.62962962962963" customWidth="1"/>
    <col min="4" max="4" width="13.1296296296296"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180</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80</v>
      </c>
      <c r="F7" s="9"/>
      <c r="G7" s="8">
        <v>0</v>
      </c>
      <c r="H7" s="9"/>
      <c r="I7" s="7">
        <v>10</v>
      </c>
      <c r="J7" s="40">
        <f>G7/E7</f>
        <v>0</v>
      </c>
      <c r="K7" s="41">
        <f>J7*10</f>
        <v>0</v>
      </c>
    </row>
    <row r="8" s="24" customFormat="1" ht="19" customHeight="1" spans="1:11">
      <c r="A8" s="7"/>
      <c r="B8" s="7"/>
      <c r="C8" s="27" t="s">
        <v>19</v>
      </c>
      <c r="D8" s="27"/>
      <c r="E8" s="8">
        <v>80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181</v>
      </c>
      <c r="C15" s="27"/>
      <c r="D15" s="27"/>
      <c r="E15" s="27"/>
      <c r="F15" s="27" t="s">
        <v>182</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183</v>
      </c>
      <c r="E17" s="32" t="s">
        <v>184</v>
      </c>
      <c r="F17" s="32" t="s">
        <v>184</v>
      </c>
      <c r="G17" s="7">
        <v>10</v>
      </c>
      <c r="H17" s="7">
        <v>10</v>
      </c>
      <c r="I17" s="7"/>
      <c r="J17" s="7"/>
      <c r="K17" s="7"/>
    </row>
    <row r="18" s="24" customFormat="1" ht="35" customHeight="1" spans="1:11">
      <c r="A18" s="7"/>
      <c r="B18" s="7"/>
      <c r="C18" s="7" t="s">
        <v>43</v>
      </c>
      <c r="D18" s="7" t="s">
        <v>185</v>
      </c>
      <c r="E18" s="32" t="s">
        <v>186</v>
      </c>
      <c r="F18" s="32" t="s">
        <v>186</v>
      </c>
      <c r="G18" s="7">
        <v>20</v>
      </c>
      <c r="H18" s="7">
        <v>20</v>
      </c>
      <c r="I18" s="7"/>
      <c r="J18" s="7"/>
      <c r="K18" s="7"/>
    </row>
    <row r="19" s="24" customFormat="1" ht="35" customHeight="1" spans="1:11">
      <c r="A19" s="7"/>
      <c r="B19" s="7"/>
      <c r="C19" s="7" t="s">
        <v>46</v>
      </c>
      <c r="D19" s="33" t="s">
        <v>80</v>
      </c>
      <c r="E19" s="31" t="s">
        <v>187</v>
      </c>
      <c r="F19" s="31" t="s">
        <v>187</v>
      </c>
      <c r="G19" s="7">
        <v>10</v>
      </c>
      <c r="H19" s="7">
        <v>10</v>
      </c>
      <c r="I19" s="7"/>
      <c r="J19" s="7"/>
      <c r="K19" s="7"/>
    </row>
    <row r="20" s="24" customFormat="1" ht="35" customHeight="1" spans="1:11">
      <c r="A20" s="7"/>
      <c r="B20" s="7"/>
      <c r="C20" s="7" t="s">
        <v>49</v>
      </c>
      <c r="D20" s="33" t="s">
        <v>50</v>
      </c>
      <c r="E20" s="36">
        <v>1</v>
      </c>
      <c r="F20" s="36">
        <v>1</v>
      </c>
      <c r="G20" s="7">
        <v>10</v>
      </c>
      <c r="H20" s="7">
        <v>10</v>
      </c>
      <c r="I20" s="7"/>
      <c r="J20" s="7"/>
      <c r="K20" s="7"/>
    </row>
    <row r="21" s="24" customFormat="1" ht="35" customHeight="1" spans="1:11">
      <c r="A21" s="7"/>
      <c r="B21" s="7" t="s">
        <v>51</v>
      </c>
      <c r="C21" s="7" t="s">
        <v>52</v>
      </c>
      <c r="D21" s="33" t="s">
        <v>188</v>
      </c>
      <c r="E21" s="33" t="s">
        <v>98</v>
      </c>
      <c r="F21" s="33" t="s">
        <v>98</v>
      </c>
      <c r="G21" s="7">
        <v>15</v>
      </c>
      <c r="H21" s="7">
        <v>15</v>
      </c>
      <c r="I21" s="7"/>
      <c r="J21" s="7"/>
      <c r="K21" s="7"/>
    </row>
    <row r="22" s="24" customFormat="1" ht="35" customHeight="1" spans="1:11">
      <c r="A22" s="7"/>
      <c r="B22" s="7"/>
      <c r="C22" s="7" t="s">
        <v>55</v>
      </c>
      <c r="D22" s="7" t="s">
        <v>189</v>
      </c>
      <c r="E22" s="7" t="s">
        <v>98</v>
      </c>
      <c r="F22" s="7" t="s">
        <v>98</v>
      </c>
      <c r="G22" s="7">
        <v>15</v>
      </c>
      <c r="H22" s="7">
        <v>15</v>
      </c>
      <c r="I22" s="7"/>
      <c r="J22" s="7"/>
      <c r="K22" s="7"/>
    </row>
    <row r="23" s="24" customFormat="1" ht="35" customHeight="1" spans="1:11">
      <c r="A23" s="7"/>
      <c r="B23" s="7" t="s">
        <v>58</v>
      </c>
      <c r="C23" s="50" t="s">
        <v>59</v>
      </c>
      <c r="D23" s="33" t="s">
        <v>60</v>
      </c>
      <c r="E23" s="38" t="s">
        <v>61</v>
      </c>
      <c r="F23" s="38" t="s">
        <v>61</v>
      </c>
      <c r="G23" s="7">
        <v>10</v>
      </c>
      <c r="H23" s="7">
        <v>10</v>
      </c>
      <c r="I23" s="7"/>
      <c r="J23" s="7"/>
      <c r="K23" s="7"/>
    </row>
    <row r="24" s="24" customFormat="1" ht="35" customHeight="1" spans="1:11">
      <c r="A24" s="7" t="s">
        <v>64</v>
      </c>
      <c r="B24" s="7"/>
      <c r="C24" s="7"/>
      <c r="D24" s="7"/>
      <c r="E24" s="7"/>
      <c r="F24" s="7"/>
      <c r="G24" s="7">
        <v>100</v>
      </c>
      <c r="H24" s="7">
        <f>SUM(H17:H23)</f>
        <v>90</v>
      </c>
      <c r="I24" s="7"/>
      <c r="J24" s="7"/>
      <c r="K24" s="7"/>
    </row>
    <row r="25" s="24" customFormat="1" ht="35" customHeight="1" spans="1:11">
      <c r="A25" s="7" t="s">
        <v>65</v>
      </c>
      <c r="B25" s="7" t="s">
        <v>102</v>
      </c>
      <c r="C25" s="7"/>
      <c r="D25" s="7"/>
      <c r="E25" s="7"/>
      <c r="F25" s="7"/>
      <c r="G25" s="7"/>
      <c r="H25" s="7"/>
      <c r="I25" s="7"/>
      <c r="J25" s="7"/>
      <c r="K25" s="7"/>
    </row>
    <row r="26" s="24" customFormat="1" ht="20" customHeight="1" spans="1:11">
      <c r="A26" s="25" t="s">
        <v>67</v>
      </c>
      <c r="B26" s="25"/>
      <c r="C26" s="25"/>
      <c r="D26" s="25"/>
      <c r="E26" s="25"/>
      <c r="F26" s="25"/>
      <c r="G26" s="25"/>
      <c r="H26" s="25"/>
      <c r="I26" s="25"/>
      <c r="J26" s="25"/>
      <c r="K26" s="25"/>
    </row>
    <row r="27" s="24" customFormat="1" ht="7" customHeight="1" spans="1:1">
      <c r="A27" s="47" t="s">
        <v>68</v>
      </c>
    </row>
    <row r="28" s="24" customFormat="1" ht="37" customHeight="1" spans="1:11">
      <c r="A28" s="22" t="s">
        <v>69</v>
      </c>
      <c r="B28" s="22"/>
      <c r="C28" s="22"/>
      <c r="D28" s="22"/>
      <c r="E28" s="22"/>
      <c r="F28" s="22"/>
      <c r="G28" s="22"/>
      <c r="H28" s="22"/>
      <c r="I28" s="22"/>
      <c r="J28" s="22"/>
      <c r="K28" s="22"/>
    </row>
    <row r="29" s="24" customFormat="1" ht="15" customHeight="1" spans="1:11">
      <c r="A29" s="25" t="s">
        <v>70</v>
      </c>
      <c r="B29" s="25"/>
      <c r="C29" s="25"/>
      <c r="D29" s="25"/>
      <c r="E29" s="25"/>
      <c r="F29" s="25"/>
      <c r="G29" s="25"/>
      <c r="H29" s="25"/>
      <c r="I29" s="25"/>
      <c r="J29" s="25"/>
      <c r="K29" s="25"/>
    </row>
    <row r="30" s="24" customFormat="1" ht="26" customHeight="1" spans="1:11">
      <c r="A30" s="22" t="s">
        <v>71</v>
      </c>
      <c r="B30" s="22"/>
      <c r="C30" s="22"/>
      <c r="D30" s="22"/>
      <c r="E30" s="22"/>
      <c r="F30" s="22"/>
      <c r="G30" s="22"/>
      <c r="H30" s="22"/>
      <c r="I30" s="22"/>
      <c r="J30" s="22"/>
      <c r="K30" s="22"/>
    </row>
    <row r="31" s="24" customFormat="1" ht="35" customHeight="1" spans="1:11">
      <c r="A31" s="22" t="s">
        <v>72</v>
      </c>
      <c r="B31" s="22"/>
      <c r="C31" s="22"/>
      <c r="D31" s="22"/>
      <c r="E31" s="22"/>
      <c r="F31" s="22"/>
      <c r="G31" s="22"/>
      <c r="H31" s="22"/>
      <c r="I31" s="22"/>
      <c r="J31" s="22"/>
      <c r="K31" s="22"/>
    </row>
    <row r="32" s="3" customFormat="1" ht="15.6" spans="1:1">
      <c r="A32" s="48" t="s">
        <v>68</v>
      </c>
    </row>
    <row r="33" s="3" customFormat="1" ht="15.6" spans="1:1">
      <c r="A33" s="48" t="s">
        <v>68</v>
      </c>
    </row>
    <row r="37" ht="15" customHeight="1"/>
    <row r="38" ht="22.5" customHeight="1"/>
    <row r="39" ht="15" customHeight="1"/>
    <row r="40" ht="15" customHeight="1"/>
    <row r="41" ht="15" customHeight="1"/>
    <row r="42" ht="15" customHeight="1"/>
    <row r="43" ht="15" customHeight="1"/>
    <row r="44" ht="15" customHeight="1"/>
    <row r="45" ht="22.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0" ht="15.6" spans="1:1">
      <c r="A80" s="4" t="s">
        <v>68</v>
      </c>
    </row>
  </sheetData>
  <mergeCells count="5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I24:K24"/>
    <mergeCell ref="B25:K25"/>
    <mergeCell ref="A26:K26"/>
    <mergeCell ref="A28:K28"/>
    <mergeCell ref="A29:K29"/>
    <mergeCell ref="A30:K30"/>
    <mergeCell ref="A31:K31"/>
    <mergeCell ref="A14:A15"/>
    <mergeCell ref="A16:A23"/>
    <mergeCell ref="B17:B20"/>
    <mergeCell ref="B21:B22"/>
    <mergeCell ref="A6:B13"/>
  </mergeCells>
  <pageMargins left="0.75" right="0.275" top="0.904861111111111" bottom="0.118055555555556" header="0.786805555555556" footer="0.236111111111111"/>
  <pageSetup paperSize="9" scale="8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opLeftCell="A26" workbookViewId="0">
      <selection activeCell="L10" sqref="L10"/>
    </sheetView>
  </sheetViews>
  <sheetFormatPr defaultColWidth="9" defaultRowHeight="14.4"/>
  <cols>
    <col min="1" max="1" width="9.87962962962963" customWidth="1"/>
    <col min="2" max="2" width="9.62962962962963" customWidth="1"/>
    <col min="4" max="4" width="23.3055555555556" customWidth="1"/>
    <col min="5" max="5" width="13.75" customWidth="1"/>
    <col min="6" max="6" width="14.25" customWidth="1"/>
    <col min="7" max="7" width="7.25" customWidth="1"/>
    <col min="8" max="8" width="8.52777777777778"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190</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50</v>
      </c>
      <c r="F7" s="9"/>
      <c r="G7" s="8">
        <v>16.82</v>
      </c>
      <c r="H7" s="9"/>
      <c r="I7" s="7">
        <v>10</v>
      </c>
      <c r="J7" s="40">
        <f>G7/E7</f>
        <v>0.3364</v>
      </c>
      <c r="K7" s="41">
        <f>J7*10</f>
        <v>3.364</v>
      </c>
    </row>
    <row r="8" s="24" customFormat="1" ht="19" customHeight="1" spans="1:11">
      <c r="A8" s="7"/>
      <c r="B8" s="7"/>
      <c r="C8" s="27" t="s">
        <v>19</v>
      </c>
      <c r="D8" s="27"/>
      <c r="E8" s="8">
        <v>50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191</v>
      </c>
      <c r="C15" s="27"/>
      <c r="D15" s="27"/>
      <c r="E15" s="27"/>
      <c r="F15" s="27" t="s">
        <v>192</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193</v>
      </c>
      <c r="E17" s="32" t="s">
        <v>194</v>
      </c>
      <c r="F17" s="32" t="s">
        <v>194</v>
      </c>
      <c r="G17" s="7">
        <v>10</v>
      </c>
      <c r="H17" s="7">
        <v>10</v>
      </c>
      <c r="I17" s="7"/>
      <c r="J17" s="7"/>
      <c r="K17" s="7"/>
    </row>
    <row r="18" s="24" customFormat="1" ht="35" customHeight="1" spans="1:11">
      <c r="A18" s="7"/>
      <c r="B18" s="7"/>
      <c r="C18" s="7"/>
      <c r="D18" s="7" t="s">
        <v>195</v>
      </c>
      <c r="E18" s="32" t="s">
        <v>196</v>
      </c>
      <c r="F18" s="32" t="s">
        <v>196</v>
      </c>
      <c r="G18" s="7">
        <v>10</v>
      </c>
      <c r="H18" s="7">
        <v>10</v>
      </c>
      <c r="I18" s="7"/>
      <c r="J18" s="7"/>
      <c r="K18" s="7"/>
    </row>
    <row r="19" s="24" customFormat="1" ht="35" customHeight="1" spans="1:11">
      <c r="A19" s="7"/>
      <c r="B19" s="7"/>
      <c r="C19" s="7"/>
      <c r="D19" s="7" t="s">
        <v>197</v>
      </c>
      <c r="E19" s="7" t="s">
        <v>198</v>
      </c>
      <c r="F19" s="7" t="s">
        <v>198</v>
      </c>
      <c r="G19" s="7">
        <v>5</v>
      </c>
      <c r="H19" s="7">
        <v>5</v>
      </c>
      <c r="I19" s="7"/>
      <c r="J19" s="7"/>
      <c r="K19" s="7"/>
    </row>
    <row r="20" s="24" customFormat="1" ht="35" customHeight="1" spans="1:11">
      <c r="A20" s="7"/>
      <c r="B20" s="7"/>
      <c r="C20" s="7" t="s">
        <v>43</v>
      </c>
      <c r="D20" s="7" t="s">
        <v>199</v>
      </c>
      <c r="E20" s="32" t="s">
        <v>138</v>
      </c>
      <c r="F20" s="32" t="s">
        <v>138</v>
      </c>
      <c r="G20" s="7">
        <v>5</v>
      </c>
      <c r="H20" s="7">
        <v>5</v>
      </c>
      <c r="I20" s="7"/>
      <c r="J20" s="7"/>
      <c r="K20" s="7"/>
    </row>
    <row r="21" s="24" customFormat="1" ht="35" customHeight="1" spans="1:11">
      <c r="A21" s="7"/>
      <c r="B21" s="7"/>
      <c r="C21" s="7"/>
      <c r="D21" s="7" t="s">
        <v>200</v>
      </c>
      <c r="E21" s="32" t="s">
        <v>138</v>
      </c>
      <c r="F21" s="32" t="s">
        <v>138</v>
      </c>
      <c r="G21" s="7">
        <v>5</v>
      </c>
      <c r="H21" s="7">
        <v>5</v>
      </c>
      <c r="I21" s="7"/>
      <c r="J21" s="7"/>
      <c r="K21" s="7"/>
    </row>
    <row r="22" s="24" customFormat="1" ht="35" customHeight="1" spans="1:11">
      <c r="A22" s="7"/>
      <c r="B22" s="7"/>
      <c r="C22" s="7"/>
      <c r="D22" s="7" t="s">
        <v>201</v>
      </c>
      <c r="E22" s="32" t="s">
        <v>138</v>
      </c>
      <c r="F22" s="32" t="s">
        <v>138</v>
      </c>
      <c r="G22" s="7">
        <v>5</v>
      </c>
      <c r="H22" s="7">
        <v>5</v>
      </c>
      <c r="I22" s="7"/>
      <c r="J22" s="7"/>
      <c r="K22" s="7"/>
    </row>
    <row r="23" s="24" customFormat="1" ht="35" customHeight="1" spans="1:11">
      <c r="A23" s="7"/>
      <c r="B23" s="7"/>
      <c r="C23" s="7" t="s">
        <v>46</v>
      </c>
      <c r="D23" s="33" t="s">
        <v>202</v>
      </c>
      <c r="E23" s="31">
        <v>1</v>
      </c>
      <c r="F23" s="31">
        <v>1</v>
      </c>
      <c r="G23" s="7">
        <v>5</v>
      </c>
      <c r="H23" s="7">
        <v>5</v>
      </c>
      <c r="I23" s="7"/>
      <c r="J23" s="7"/>
      <c r="K23" s="7"/>
    </row>
    <row r="24" s="24" customFormat="1" ht="35" customHeight="1" spans="1:11">
      <c r="A24" s="7"/>
      <c r="B24" s="7"/>
      <c r="C24" s="7" t="s">
        <v>49</v>
      </c>
      <c r="D24" s="33" t="s">
        <v>50</v>
      </c>
      <c r="E24" s="36">
        <v>1</v>
      </c>
      <c r="F24" s="36">
        <v>1</v>
      </c>
      <c r="G24" s="7">
        <v>5</v>
      </c>
      <c r="H24" s="7">
        <v>5</v>
      </c>
      <c r="I24" s="7"/>
      <c r="J24" s="7"/>
      <c r="K24" s="7"/>
    </row>
    <row r="25" s="24" customFormat="1" ht="35" customHeight="1" spans="1:11">
      <c r="A25" s="7"/>
      <c r="B25" s="7" t="s">
        <v>51</v>
      </c>
      <c r="C25" s="7" t="s">
        <v>156</v>
      </c>
      <c r="D25" s="7" t="s">
        <v>203</v>
      </c>
      <c r="E25" s="32" t="s">
        <v>204</v>
      </c>
      <c r="F25" s="32" t="s">
        <v>204</v>
      </c>
      <c r="G25" s="7">
        <v>10</v>
      </c>
      <c r="H25" s="7">
        <v>10</v>
      </c>
      <c r="I25" s="7"/>
      <c r="J25" s="7"/>
      <c r="K25" s="7"/>
    </row>
    <row r="26" s="24" customFormat="1" ht="35" customHeight="1" spans="1:11">
      <c r="A26" s="7"/>
      <c r="B26" s="7"/>
      <c r="C26" s="7" t="s">
        <v>52</v>
      </c>
      <c r="D26" s="33" t="s">
        <v>205</v>
      </c>
      <c r="E26" s="33" t="s">
        <v>206</v>
      </c>
      <c r="F26" s="33" t="s">
        <v>206</v>
      </c>
      <c r="G26" s="7">
        <v>10</v>
      </c>
      <c r="H26" s="7">
        <v>10</v>
      </c>
      <c r="I26" s="7"/>
      <c r="J26" s="7"/>
      <c r="K26" s="7"/>
    </row>
    <row r="27" s="24" customFormat="1" ht="35" customHeight="1" spans="1:11">
      <c r="A27" s="7"/>
      <c r="B27" s="7"/>
      <c r="C27" s="7" t="s">
        <v>207</v>
      </c>
      <c r="D27" s="7" t="s">
        <v>208</v>
      </c>
      <c r="E27" s="7" t="s">
        <v>209</v>
      </c>
      <c r="F27" s="7" t="s">
        <v>209</v>
      </c>
      <c r="G27" s="7">
        <v>5</v>
      </c>
      <c r="H27" s="7">
        <v>5</v>
      </c>
      <c r="I27" s="7"/>
      <c r="J27" s="7"/>
      <c r="K27" s="7"/>
    </row>
    <row r="28" s="24" customFormat="1" ht="35" customHeight="1" spans="1:11">
      <c r="A28" s="7"/>
      <c r="B28" s="7"/>
      <c r="C28" s="7" t="s">
        <v>55</v>
      </c>
      <c r="D28" s="7" t="s">
        <v>210</v>
      </c>
      <c r="E28" s="32">
        <v>1</v>
      </c>
      <c r="F28" s="32">
        <v>1</v>
      </c>
      <c r="G28" s="7">
        <v>5</v>
      </c>
      <c r="H28" s="7">
        <v>5</v>
      </c>
      <c r="I28" s="7"/>
      <c r="J28" s="7"/>
      <c r="K28" s="7"/>
    </row>
    <row r="29" s="24" customFormat="1" ht="35" customHeight="1" spans="1:11">
      <c r="A29" s="7"/>
      <c r="B29" s="7" t="s">
        <v>58</v>
      </c>
      <c r="C29" s="7" t="s">
        <v>59</v>
      </c>
      <c r="D29" s="33" t="s">
        <v>211</v>
      </c>
      <c r="E29" s="38" t="s">
        <v>61</v>
      </c>
      <c r="F29" s="38" t="s">
        <v>61</v>
      </c>
      <c r="G29" s="7">
        <v>5</v>
      </c>
      <c r="H29" s="7">
        <v>5</v>
      </c>
      <c r="I29" s="7"/>
      <c r="J29" s="7"/>
      <c r="K29" s="7"/>
    </row>
    <row r="30" s="24" customFormat="1" ht="35" customHeight="1" spans="1:11">
      <c r="A30" s="7"/>
      <c r="B30" s="7"/>
      <c r="C30" s="7"/>
      <c r="D30" s="7" t="s">
        <v>212</v>
      </c>
      <c r="E30" s="38" t="s">
        <v>61</v>
      </c>
      <c r="F30" s="38" t="s">
        <v>61</v>
      </c>
      <c r="G30" s="7">
        <v>5</v>
      </c>
      <c r="H30" s="7">
        <v>5</v>
      </c>
      <c r="I30" s="7"/>
      <c r="J30" s="7"/>
      <c r="K30" s="7"/>
    </row>
    <row r="31" s="24" customFormat="1" ht="35" customHeight="1" spans="1:11">
      <c r="A31" s="7" t="s">
        <v>64</v>
      </c>
      <c r="B31" s="7"/>
      <c r="C31" s="7"/>
      <c r="D31" s="7"/>
      <c r="E31" s="7"/>
      <c r="F31" s="7"/>
      <c r="G31" s="7">
        <v>100</v>
      </c>
      <c r="H31" s="7">
        <f>SUM(H17:H30)</f>
        <v>90</v>
      </c>
      <c r="I31" s="7"/>
      <c r="J31" s="7"/>
      <c r="K31" s="7"/>
    </row>
    <row r="32" s="24" customFormat="1" ht="35" customHeight="1" spans="1:11">
      <c r="A32" s="7" t="s">
        <v>65</v>
      </c>
      <c r="B32" s="7" t="s">
        <v>213</v>
      </c>
      <c r="C32" s="7"/>
      <c r="D32" s="7"/>
      <c r="E32" s="7"/>
      <c r="F32" s="7"/>
      <c r="G32" s="7"/>
      <c r="H32" s="7"/>
      <c r="I32" s="7"/>
      <c r="J32" s="7"/>
      <c r="K32" s="7"/>
    </row>
    <row r="33" s="24" customFormat="1" ht="20" customHeight="1" spans="1:11">
      <c r="A33" s="25" t="s">
        <v>67</v>
      </c>
      <c r="B33" s="25"/>
      <c r="C33" s="25"/>
      <c r="D33" s="25"/>
      <c r="E33" s="25"/>
      <c r="F33" s="25"/>
      <c r="G33" s="25"/>
      <c r="H33" s="25"/>
      <c r="I33" s="25"/>
      <c r="J33" s="25"/>
      <c r="K33" s="25"/>
    </row>
    <row r="34" s="24" customFormat="1" ht="7" customHeight="1" spans="1:1">
      <c r="A34" s="47" t="s">
        <v>68</v>
      </c>
    </row>
    <row r="35" s="24" customFormat="1" ht="37" customHeight="1" spans="1:11">
      <c r="A35" s="22" t="s">
        <v>69</v>
      </c>
      <c r="B35" s="22"/>
      <c r="C35" s="22"/>
      <c r="D35" s="22"/>
      <c r="E35" s="22"/>
      <c r="F35" s="22"/>
      <c r="G35" s="22"/>
      <c r="H35" s="22"/>
      <c r="I35" s="22"/>
      <c r="J35" s="22"/>
      <c r="K35" s="22"/>
    </row>
    <row r="36" s="24" customFormat="1" ht="15" customHeight="1" spans="1:11">
      <c r="A36" s="25" t="s">
        <v>70</v>
      </c>
      <c r="B36" s="25"/>
      <c r="C36" s="25"/>
      <c r="D36" s="25"/>
      <c r="E36" s="25"/>
      <c r="F36" s="25"/>
      <c r="G36" s="25"/>
      <c r="H36" s="25"/>
      <c r="I36" s="25"/>
      <c r="J36" s="25"/>
      <c r="K36" s="25"/>
    </row>
    <row r="37" s="24" customFormat="1" ht="26" customHeight="1" spans="1:11">
      <c r="A37" s="22" t="s">
        <v>71</v>
      </c>
      <c r="B37" s="22"/>
      <c r="C37" s="22"/>
      <c r="D37" s="22"/>
      <c r="E37" s="22"/>
      <c r="F37" s="22"/>
      <c r="G37" s="22"/>
      <c r="H37" s="22"/>
      <c r="I37" s="22"/>
      <c r="J37" s="22"/>
      <c r="K37" s="22"/>
    </row>
    <row r="38" s="24" customFormat="1" ht="35" customHeight="1" spans="1:11">
      <c r="A38" s="22" t="s">
        <v>72</v>
      </c>
      <c r="B38" s="22"/>
      <c r="C38" s="22"/>
      <c r="D38" s="22"/>
      <c r="E38" s="22"/>
      <c r="F38" s="22"/>
      <c r="G38" s="22"/>
      <c r="H38" s="22"/>
      <c r="I38" s="22"/>
      <c r="J38" s="22"/>
      <c r="K38" s="22"/>
    </row>
    <row r="39" s="3" customFormat="1" ht="15.6" spans="1:1">
      <c r="A39" s="48" t="s">
        <v>68</v>
      </c>
    </row>
    <row r="40" s="3" customFormat="1" ht="15.6" spans="1:1">
      <c r="A40" s="48" t="s">
        <v>68</v>
      </c>
    </row>
    <row r="44" ht="15" customHeight="1"/>
    <row r="45" ht="22.5" customHeight="1"/>
    <row r="46" ht="15" customHeight="1"/>
    <row r="47" ht="15" customHeight="1"/>
    <row r="48" ht="15" customHeight="1"/>
    <row r="49" ht="15" customHeight="1"/>
    <row r="50" ht="15" customHeight="1"/>
    <row r="51" ht="15" customHeight="1"/>
    <row r="52" ht="22.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7" ht="15.6" spans="1:1">
      <c r="A87" s="4" t="s">
        <v>68</v>
      </c>
    </row>
  </sheetData>
  <mergeCells count="67">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1:F31"/>
    <mergeCell ref="I31:K31"/>
    <mergeCell ref="B32:K32"/>
    <mergeCell ref="A33:K33"/>
    <mergeCell ref="A35:K35"/>
    <mergeCell ref="A36:K36"/>
    <mergeCell ref="A37:K37"/>
    <mergeCell ref="A38:K38"/>
    <mergeCell ref="A14:A15"/>
    <mergeCell ref="A16:A30"/>
    <mergeCell ref="B17:B24"/>
    <mergeCell ref="B25:B28"/>
    <mergeCell ref="B29:B30"/>
    <mergeCell ref="C17:C19"/>
    <mergeCell ref="C20:C22"/>
    <mergeCell ref="C29:C30"/>
    <mergeCell ref="A6:B13"/>
  </mergeCells>
  <pageMargins left="0.75" right="0.196527777777778" top="0.472222222222222" bottom="0.118055555555556" header="0.314583333333333" footer="0.236111111111111"/>
  <pageSetup paperSize="9" scale="7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workbookViewId="0">
      <selection activeCell="H29" sqref="H29"/>
    </sheetView>
  </sheetViews>
  <sheetFormatPr defaultColWidth="9" defaultRowHeight="14.4"/>
  <cols>
    <col min="1" max="1" width="9.87962962962963" customWidth="1"/>
    <col min="2" max="2" width="9.62962962962963" customWidth="1"/>
    <col min="4" max="4" width="24.962962962963"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214</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150</v>
      </c>
      <c r="F7" s="9"/>
      <c r="G7" s="8">
        <v>50</v>
      </c>
      <c r="H7" s="9"/>
      <c r="I7" s="7">
        <v>10</v>
      </c>
      <c r="J7" s="40">
        <f>G7/E7</f>
        <v>0.333333333333333</v>
      </c>
      <c r="K7" s="41">
        <f>J7*10</f>
        <v>3.33333333333333</v>
      </c>
    </row>
    <row r="8" s="24" customFormat="1" ht="19" customHeight="1" spans="1:11">
      <c r="A8" s="7"/>
      <c r="B8" s="7"/>
      <c r="C8" s="27" t="s">
        <v>19</v>
      </c>
      <c r="D8" s="27"/>
      <c r="E8" s="8">
        <v>150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215</v>
      </c>
      <c r="C15" s="27"/>
      <c r="D15" s="27"/>
      <c r="E15" s="27"/>
      <c r="F15" s="27" t="s">
        <v>216</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217</v>
      </c>
      <c r="E17" s="32" t="s">
        <v>218</v>
      </c>
      <c r="F17" s="32" t="s">
        <v>218</v>
      </c>
      <c r="G17" s="7">
        <v>5</v>
      </c>
      <c r="H17" s="7">
        <v>5</v>
      </c>
      <c r="I17" s="7"/>
      <c r="J17" s="7"/>
      <c r="K17" s="7"/>
    </row>
    <row r="18" s="24" customFormat="1" ht="35" customHeight="1" spans="1:11">
      <c r="A18" s="7"/>
      <c r="B18" s="7"/>
      <c r="C18" s="7"/>
      <c r="D18" s="7" t="s">
        <v>219</v>
      </c>
      <c r="E18" s="32" t="s">
        <v>218</v>
      </c>
      <c r="F18" s="32" t="s">
        <v>218</v>
      </c>
      <c r="G18" s="7">
        <v>5</v>
      </c>
      <c r="H18" s="7">
        <v>5</v>
      </c>
      <c r="I18" s="7"/>
      <c r="J18" s="7"/>
      <c r="K18" s="7"/>
    </row>
    <row r="19" s="24" customFormat="1" ht="35" customHeight="1" spans="1:11">
      <c r="A19" s="7"/>
      <c r="B19" s="7"/>
      <c r="C19" s="7"/>
      <c r="D19" s="7" t="s">
        <v>220</v>
      </c>
      <c r="E19" s="32" t="s">
        <v>218</v>
      </c>
      <c r="F19" s="32" t="s">
        <v>218</v>
      </c>
      <c r="G19" s="7">
        <v>5</v>
      </c>
      <c r="H19" s="7">
        <v>5</v>
      </c>
      <c r="I19" s="7"/>
      <c r="J19" s="7"/>
      <c r="K19" s="7"/>
    </row>
    <row r="20" s="24" customFormat="1" ht="35" customHeight="1" spans="1:11">
      <c r="A20" s="7"/>
      <c r="B20" s="7"/>
      <c r="C20" s="7"/>
      <c r="D20" s="7" t="s">
        <v>221</v>
      </c>
      <c r="E20" s="32" t="s">
        <v>218</v>
      </c>
      <c r="F20" s="32" t="s">
        <v>218</v>
      </c>
      <c r="G20" s="7">
        <v>5</v>
      </c>
      <c r="H20" s="7">
        <v>5</v>
      </c>
      <c r="I20" s="7"/>
      <c r="J20" s="7"/>
      <c r="K20" s="7"/>
    </row>
    <row r="21" s="24" customFormat="1" ht="35" customHeight="1" spans="1:11">
      <c r="A21" s="7"/>
      <c r="B21" s="7"/>
      <c r="C21" s="7"/>
      <c r="D21" s="7" t="s">
        <v>222</v>
      </c>
      <c r="E21" s="32" t="s">
        <v>218</v>
      </c>
      <c r="F21" s="32" t="s">
        <v>218</v>
      </c>
      <c r="G21" s="7">
        <v>5</v>
      </c>
      <c r="H21" s="7">
        <v>5</v>
      </c>
      <c r="I21" s="7"/>
      <c r="J21" s="7"/>
      <c r="K21" s="7"/>
    </row>
    <row r="22" s="24" customFormat="1" ht="35" customHeight="1" spans="1:11">
      <c r="A22" s="7"/>
      <c r="B22" s="7"/>
      <c r="C22" s="7" t="s">
        <v>43</v>
      </c>
      <c r="D22" s="7" t="s">
        <v>223</v>
      </c>
      <c r="E22" s="32">
        <v>1</v>
      </c>
      <c r="F22" s="32">
        <v>1</v>
      </c>
      <c r="G22" s="7">
        <v>3</v>
      </c>
      <c r="H22" s="7">
        <v>3</v>
      </c>
      <c r="I22" s="7"/>
      <c r="J22" s="7"/>
      <c r="K22" s="7"/>
    </row>
    <row r="23" s="24" customFormat="1" ht="35" customHeight="1" spans="1:11">
      <c r="A23" s="7"/>
      <c r="B23" s="7"/>
      <c r="C23" s="7"/>
      <c r="D23" s="7" t="s">
        <v>224</v>
      </c>
      <c r="E23" s="32">
        <v>1</v>
      </c>
      <c r="F23" s="32">
        <v>1</v>
      </c>
      <c r="G23" s="7">
        <v>3</v>
      </c>
      <c r="H23" s="7">
        <v>3</v>
      </c>
      <c r="I23" s="7"/>
      <c r="J23" s="7"/>
      <c r="K23" s="7"/>
    </row>
    <row r="24" s="24" customFormat="1" ht="35" customHeight="1" spans="1:11">
      <c r="A24" s="7"/>
      <c r="B24" s="7"/>
      <c r="C24" s="7"/>
      <c r="D24" s="7" t="s">
        <v>225</v>
      </c>
      <c r="E24" s="32">
        <v>1</v>
      </c>
      <c r="F24" s="32">
        <v>1</v>
      </c>
      <c r="G24" s="7">
        <v>3</v>
      </c>
      <c r="H24" s="7">
        <v>3</v>
      </c>
      <c r="I24" s="7"/>
      <c r="J24" s="7"/>
      <c r="K24" s="7"/>
    </row>
    <row r="25" s="24" customFormat="1" ht="35" customHeight="1" spans="1:11">
      <c r="A25" s="7"/>
      <c r="B25" s="7"/>
      <c r="C25" s="7"/>
      <c r="D25" s="7" t="s">
        <v>226</v>
      </c>
      <c r="E25" s="32">
        <v>1</v>
      </c>
      <c r="F25" s="32">
        <v>1</v>
      </c>
      <c r="G25" s="7">
        <v>3</v>
      </c>
      <c r="H25" s="7">
        <v>3</v>
      </c>
      <c r="I25" s="7"/>
      <c r="J25" s="7"/>
      <c r="K25" s="7"/>
    </row>
    <row r="26" s="24" customFormat="1" ht="35" customHeight="1" spans="1:11">
      <c r="A26" s="7"/>
      <c r="B26" s="7"/>
      <c r="C26" s="7"/>
      <c r="D26" s="7" t="s">
        <v>227</v>
      </c>
      <c r="E26" s="32">
        <v>1</v>
      </c>
      <c r="F26" s="32">
        <v>1</v>
      </c>
      <c r="G26" s="7">
        <v>3</v>
      </c>
      <c r="H26" s="7">
        <v>3</v>
      </c>
      <c r="I26" s="7"/>
      <c r="J26" s="7"/>
      <c r="K26" s="7"/>
    </row>
    <row r="27" s="24" customFormat="1" ht="35" customHeight="1" spans="1:11">
      <c r="A27" s="7"/>
      <c r="B27" s="7"/>
      <c r="C27" s="7" t="s">
        <v>46</v>
      </c>
      <c r="D27" s="33" t="s">
        <v>228</v>
      </c>
      <c r="E27" s="31" t="s">
        <v>229</v>
      </c>
      <c r="F27" s="31" t="s">
        <v>229</v>
      </c>
      <c r="G27" s="7">
        <v>5</v>
      </c>
      <c r="H27" s="7">
        <v>5</v>
      </c>
      <c r="I27" s="7"/>
      <c r="J27" s="7"/>
      <c r="K27" s="7"/>
    </row>
    <row r="28" s="24" customFormat="1" ht="35" customHeight="1" spans="1:11">
      <c r="A28" s="7"/>
      <c r="B28" s="7"/>
      <c r="C28" s="7" t="s">
        <v>49</v>
      </c>
      <c r="D28" s="33" t="s">
        <v>50</v>
      </c>
      <c r="E28" s="36">
        <v>1</v>
      </c>
      <c r="F28" s="36">
        <v>1</v>
      </c>
      <c r="G28" s="7">
        <v>5</v>
      </c>
      <c r="H28" s="7">
        <v>5</v>
      </c>
      <c r="I28" s="7"/>
      <c r="J28" s="7"/>
      <c r="K28" s="7"/>
    </row>
    <row r="29" s="24" customFormat="1" ht="35" customHeight="1" spans="1:11">
      <c r="A29" s="7"/>
      <c r="B29" s="7" t="s">
        <v>230</v>
      </c>
      <c r="C29" s="7" t="s">
        <v>52</v>
      </c>
      <c r="D29" s="33" t="s">
        <v>231</v>
      </c>
      <c r="E29" s="33" t="s">
        <v>54</v>
      </c>
      <c r="F29" s="33" t="s">
        <v>54</v>
      </c>
      <c r="G29" s="7">
        <v>15</v>
      </c>
      <c r="H29" s="7">
        <v>15</v>
      </c>
      <c r="I29" s="7"/>
      <c r="J29" s="7"/>
      <c r="K29" s="7"/>
    </row>
    <row r="30" s="24" customFormat="1" ht="35" customHeight="1" spans="1:11">
      <c r="A30" s="7"/>
      <c r="B30" s="7"/>
      <c r="C30" s="7" t="s">
        <v>55</v>
      </c>
      <c r="D30" s="7" t="s">
        <v>232</v>
      </c>
      <c r="E30" s="33" t="s">
        <v>115</v>
      </c>
      <c r="F30" s="33" t="s">
        <v>115</v>
      </c>
      <c r="G30" s="7">
        <v>15</v>
      </c>
      <c r="H30" s="7">
        <v>15</v>
      </c>
      <c r="I30" s="7"/>
      <c r="J30" s="7"/>
      <c r="K30" s="7"/>
    </row>
    <row r="31" s="24" customFormat="1" ht="35" customHeight="1" spans="1:11">
      <c r="A31" s="7"/>
      <c r="B31" s="7" t="s">
        <v>58</v>
      </c>
      <c r="C31" s="7" t="s">
        <v>59</v>
      </c>
      <c r="D31" s="33" t="s">
        <v>233</v>
      </c>
      <c r="E31" s="38" t="s">
        <v>61</v>
      </c>
      <c r="F31" s="38" t="s">
        <v>61</v>
      </c>
      <c r="G31" s="7">
        <v>10</v>
      </c>
      <c r="H31" s="7">
        <v>10</v>
      </c>
      <c r="I31" s="7"/>
      <c r="J31" s="7"/>
      <c r="K31" s="7"/>
    </row>
    <row r="32" s="24" customFormat="1" ht="25" customHeight="1" spans="1:11">
      <c r="A32" s="7" t="s">
        <v>64</v>
      </c>
      <c r="B32" s="7"/>
      <c r="C32" s="7"/>
      <c r="D32" s="7"/>
      <c r="E32" s="7"/>
      <c r="F32" s="7"/>
      <c r="G32" s="7">
        <v>100</v>
      </c>
      <c r="H32" s="7">
        <f>SUM(H17:H31)</f>
        <v>90</v>
      </c>
      <c r="I32" s="7"/>
      <c r="J32" s="7"/>
      <c r="K32" s="7"/>
    </row>
    <row r="33" s="24" customFormat="1" ht="28" customHeight="1" spans="1:11">
      <c r="A33" s="7" t="s">
        <v>65</v>
      </c>
      <c r="B33" s="7" t="s">
        <v>234</v>
      </c>
      <c r="C33" s="7"/>
      <c r="D33" s="7"/>
      <c r="E33" s="7"/>
      <c r="F33" s="7"/>
      <c r="G33" s="7"/>
      <c r="H33" s="7"/>
      <c r="I33" s="7"/>
      <c r="J33" s="7"/>
      <c r="K33" s="7"/>
    </row>
    <row r="34" s="24" customFormat="1" ht="20" customHeight="1" spans="1:11">
      <c r="A34" s="25" t="s">
        <v>67</v>
      </c>
      <c r="B34" s="25"/>
      <c r="C34" s="25"/>
      <c r="D34" s="25"/>
      <c r="E34" s="25"/>
      <c r="F34" s="25"/>
      <c r="G34" s="25"/>
      <c r="H34" s="25"/>
      <c r="I34" s="25"/>
      <c r="J34" s="25"/>
      <c r="K34" s="25"/>
    </row>
    <row r="35" s="24" customFormat="1" ht="7" customHeight="1" spans="1:1">
      <c r="A35" s="47" t="s">
        <v>68</v>
      </c>
    </row>
    <row r="36" s="24" customFormat="1" ht="37" customHeight="1" spans="1:11">
      <c r="A36" s="22" t="s">
        <v>69</v>
      </c>
      <c r="B36" s="22"/>
      <c r="C36" s="22"/>
      <c r="D36" s="22"/>
      <c r="E36" s="22"/>
      <c r="F36" s="22"/>
      <c r="G36" s="22"/>
      <c r="H36" s="22"/>
      <c r="I36" s="22"/>
      <c r="J36" s="22"/>
      <c r="K36" s="22"/>
    </row>
    <row r="37" s="24" customFormat="1" ht="15" customHeight="1" spans="1:11">
      <c r="A37" s="25" t="s">
        <v>70</v>
      </c>
      <c r="B37" s="25"/>
      <c r="C37" s="25"/>
      <c r="D37" s="25"/>
      <c r="E37" s="25"/>
      <c r="F37" s="25"/>
      <c r="G37" s="25"/>
      <c r="H37" s="25"/>
      <c r="I37" s="25"/>
      <c r="J37" s="25"/>
      <c r="K37" s="25"/>
    </row>
    <row r="38" s="24" customFormat="1" ht="26" customHeight="1" spans="1:11">
      <c r="A38" s="22" t="s">
        <v>71</v>
      </c>
      <c r="B38" s="22"/>
      <c r="C38" s="22"/>
      <c r="D38" s="22"/>
      <c r="E38" s="22"/>
      <c r="F38" s="22"/>
      <c r="G38" s="22"/>
      <c r="H38" s="22"/>
      <c r="I38" s="22"/>
      <c r="J38" s="22"/>
      <c r="K38" s="22"/>
    </row>
    <row r="39" s="24" customFormat="1" ht="35" customHeight="1" spans="1:11">
      <c r="A39" s="22" t="s">
        <v>72</v>
      </c>
      <c r="B39" s="22"/>
      <c r="C39" s="22"/>
      <c r="D39" s="22"/>
      <c r="E39" s="22"/>
      <c r="F39" s="22"/>
      <c r="G39" s="22"/>
      <c r="H39" s="22"/>
      <c r="I39" s="22"/>
      <c r="J39" s="22"/>
      <c r="K39" s="22"/>
    </row>
    <row r="40" s="3" customFormat="1" ht="15.6" spans="1:1">
      <c r="A40" s="48" t="s">
        <v>68</v>
      </c>
    </row>
    <row r="41" s="3" customFormat="1" ht="15.6" spans="1:1">
      <c r="A41" s="48" t="s">
        <v>68</v>
      </c>
    </row>
    <row r="45" ht="15" customHeight="1"/>
    <row r="46" ht="22.5" customHeight="1"/>
    <row r="47" ht="15" customHeight="1"/>
    <row r="48" ht="15" customHeight="1"/>
    <row r="49" ht="15" customHeight="1"/>
    <row r="50" ht="15" customHeight="1"/>
    <row r="51" ht="15" customHeight="1"/>
    <row r="52" ht="15" customHeight="1"/>
    <row r="53" ht="22.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8" ht="15.6" spans="1:1">
      <c r="A88" s="4" t="s">
        <v>68</v>
      </c>
    </row>
  </sheetData>
  <mergeCells count="6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I32:K32"/>
    <mergeCell ref="B33:K33"/>
    <mergeCell ref="A34:K34"/>
    <mergeCell ref="A36:K36"/>
    <mergeCell ref="A37:K37"/>
    <mergeCell ref="A38:K38"/>
    <mergeCell ref="A39:K39"/>
    <mergeCell ref="A14:A15"/>
    <mergeCell ref="A16:A31"/>
    <mergeCell ref="B17:B28"/>
    <mergeCell ref="B29:B30"/>
    <mergeCell ref="C17:C21"/>
    <mergeCell ref="C22:C26"/>
    <mergeCell ref="A6:B13"/>
  </mergeCells>
  <pageMargins left="0.75" right="0.236111111111111" top="0.472222222222222" bottom="0.118055555555556" header="0.5" footer="0.236111111111111"/>
  <pageSetup paperSize="9" scale="7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workbookViewId="0">
      <selection activeCell="L34" sqref="L34"/>
    </sheetView>
  </sheetViews>
  <sheetFormatPr defaultColWidth="9" defaultRowHeight="14.4"/>
  <cols>
    <col min="1" max="1" width="9.87962962962963" customWidth="1"/>
    <col min="2" max="2" width="9.62962962962963" customWidth="1"/>
    <col min="4" max="4" width="18.7407407407407" customWidth="1"/>
    <col min="5" max="5" width="13.75" customWidth="1"/>
    <col min="6" max="6" width="14.25" customWidth="1"/>
    <col min="7" max="8" width="7.25" customWidth="1"/>
    <col min="9" max="9" width="6" customWidth="1"/>
    <col min="10" max="10" width="10.1388888888889" customWidth="1"/>
    <col min="11" max="11" width="13.0092592592593" customWidth="1"/>
    <col min="12" max="12" width="74.25"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235</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536</v>
      </c>
      <c r="F7" s="9"/>
      <c r="G7" s="8">
        <v>536</v>
      </c>
      <c r="H7" s="9"/>
      <c r="I7" s="7">
        <v>10</v>
      </c>
      <c r="J7" s="40">
        <f>G7/E7</f>
        <v>1</v>
      </c>
      <c r="K7" s="41">
        <f>J7*10</f>
        <v>10</v>
      </c>
    </row>
    <row r="8" s="24" customFormat="1" ht="19" customHeight="1" spans="1:11">
      <c r="A8" s="7"/>
      <c r="B8" s="7"/>
      <c r="C8" s="27" t="s">
        <v>19</v>
      </c>
      <c r="D8" s="27"/>
      <c r="E8" s="8">
        <v>536</v>
      </c>
      <c r="F8" s="9"/>
      <c r="G8" s="7">
        <v>536</v>
      </c>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v>536</v>
      </c>
      <c r="F10" s="9"/>
      <c r="G10" s="8">
        <v>536</v>
      </c>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236</v>
      </c>
      <c r="C15" s="27"/>
      <c r="D15" s="27"/>
      <c r="E15" s="27"/>
      <c r="F15" s="27" t="s">
        <v>237</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238</v>
      </c>
      <c r="E17" s="32" t="s">
        <v>239</v>
      </c>
      <c r="F17" s="32" t="s">
        <v>239</v>
      </c>
      <c r="G17" s="7">
        <v>5</v>
      </c>
      <c r="H17" s="7">
        <v>5</v>
      </c>
      <c r="I17" s="7"/>
      <c r="J17" s="7"/>
      <c r="K17" s="7"/>
    </row>
    <row r="18" s="24" customFormat="1" ht="35" customHeight="1" spans="1:11">
      <c r="A18" s="7"/>
      <c r="B18" s="7"/>
      <c r="C18" s="7"/>
      <c r="D18" s="7" t="s">
        <v>240</v>
      </c>
      <c r="E18" s="32" t="s">
        <v>241</v>
      </c>
      <c r="F18" s="32" t="s">
        <v>241</v>
      </c>
      <c r="G18" s="7">
        <v>5</v>
      </c>
      <c r="H18" s="7">
        <v>5</v>
      </c>
      <c r="I18" s="7"/>
      <c r="J18" s="7"/>
      <c r="K18" s="7"/>
    </row>
    <row r="19" s="24" customFormat="1" ht="35" customHeight="1" spans="1:11">
      <c r="A19" s="7"/>
      <c r="B19" s="7"/>
      <c r="C19" s="7"/>
      <c r="D19" s="7" t="s">
        <v>242</v>
      </c>
      <c r="E19" s="32" t="s">
        <v>243</v>
      </c>
      <c r="F19" s="32" t="s">
        <v>243</v>
      </c>
      <c r="G19" s="7">
        <v>5</v>
      </c>
      <c r="H19" s="7">
        <v>5</v>
      </c>
      <c r="I19" s="7"/>
      <c r="J19" s="7"/>
      <c r="K19" s="7"/>
    </row>
    <row r="20" s="24" customFormat="1" ht="35" customHeight="1" spans="1:11">
      <c r="A20" s="7"/>
      <c r="B20" s="7"/>
      <c r="C20" s="7"/>
      <c r="D20" s="7" t="s">
        <v>244</v>
      </c>
      <c r="E20" s="32" t="s">
        <v>245</v>
      </c>
      <c r="F20" s="32" t="s">
        <v>245</v>
      </c>
      <c r="G20" s="7">
        <v>5</v>
      </c>
      <c r="H20" s="7">
        <v>5</v>
      </c>
      <c r="I20" s="7"/>
      <c r="J20" s="7"/>
      <c r="K20" s="7"/>
    </row>
    <row r="21" s="24" customFormat="1" ht="35" customHeight="1" spans="1:11">
      <c r="A21" s="7"/>
      <c r="B21" s="7"/>
      <c r="C21" s="7"/>
      <c r="D21" s="7" t="s">
        <v>246</v>
      </c>
      <c r="E21" s="32" t="s">
        <v>247</v>
      </c>
      <c r="F21" s="32" t="s">
        <v>247</v>
      </c>
      <c r="G21" s="7">
        <v>5</v>
      </c>
      <c r="H21" s="7">
        <v>5</v>
      </c>
      <c r="I21" s="7"/>
      <c r="J21" s="7"/>
      <c r="K21" s="7"/>
    </row>
    <row r="22" s="24" customFormat="1" ht="35" customHeight="1" spans="1:11">
      <c r="A22" s="7"/>
      <c r="B22" s="7"/>
      <c r="C22" s="7" t="s">
        <v>43</v>
      </c>
      <c r="D22" s="7" t="s">
        <v>248</v>
      </c>
      <c r="E22" s="32" t="s">
        <v>138</v>
      </c>
      <c r="F22" s="32" t="s">
        <v>138</v>
      </c>
      <c r="G22" s="7">
        <v>3</v>
      </c>
      <c r="H22" s="7">
        <v>3</v>
      </c>
      <c r="I22" s="7"/>
      <c r="J22" s="7"/>
      <c r="K22" s="7"/>
    </row>
    <row r="23" s="24" customFormat="1" ht="35" customHeight="1" spans="1:11">
      <c r="A23" s="7"/>
      <c r="B23" s="7"/>
      <c r="C23" s="7"/>
      <c r="D23" s="7" t="s">
        <v>249</v>
      </c>
      <c r="E23" s="32" t="s">
        <v>138</v>
      </c>
      <c r="F23" s="32" t="s">
        <v>138</v>
      </c>
      <c r="G23" s="7">
        <v>3</v>
      </c>
      <c r="H23" s="7">
        <v>3</v>
      </c>
      <c r="I23" s="7"/>
      <c r="J23" s="7"/>
      <c r="K23" s="7"/>
    </row>
    <row r="24" s="24" customFormat="1" ht="35" customHeight="1" spans="1:11">
      <c r="A24" s="7"/>
      <c r="B24" s="7"/>
      <c r="C24" s="7"/>
      <c r="D24" s="7" t="s">
        <v>250</v>
      </c>
      <c r="E24" s="32" t="s">
        <v>138</v>
      </c>
      <c r="F24" s="32" t="s">
        <v>138</v>
      </c>
      <c r="G24" s="7">
        <v>3</v>
      </c>
      <c r="H24" s="7">
        <v>3</v>
      </c>
      <c r="I24" s="7"/>
      <c r="J24" s="7"/>
      <c r="K24" s="7"/>
    </row>
    <row r="25" s="24" customFormat="1" ht="35" customHeight="1" spans="1:11">
      <c r="A25" s="7"/>
      <c r="B25" s="7"/>
      <c r="C25" s="7"/>
      <c r="D25" s="7" t="s">
        <v>251</v>
      </c>
      <c r="E25" s="32" t="s">
        <v>138</v>
      </c>
      <c r="F25" s="32" t="s">
        <v>138</v>
      </c>
      <c r="G25" s="7">
        <v>3</v>
      </c>
      <c r="H25" s="7">
        <v>3</v>
      </c>
      <c r="I25" s="7"/>
      <c r="J25" s="7"/>
      <c r="K25" s="7"/>
    </row>
    <row r="26" s="24" customFormat="1" ht="35" customHeight="1" spans="1:11">
      <c r="A26" s="7"/>
      <c r="B26" s="7"/>
      <c r="C26" s="7"/>
      <c r="D26" s="7" t="s">
        <v>252</v>
      </c>
      <c r="E26" s="32" t="s">
        <v>138</v>
      </c>
      <c r="F26" s="32" t="s">
        <v>138</v>
      </c>
      <c r="G26" s="7">
        <v>3</v>
      </c>
      <c r="H26" s="7">
        <v>3</v>
      </c>
      <c r="I26" s="7"/>
      <c r="J26" s="7"/>
      <c r="K26" s="7"/>
    </row>
    <row r="27" s="24" customFormat="1" ht="35" customHeight="1" spans="1:11">
      <c r="A27" s="7"/>
      <c r="B27" s="7"/>
      <c r="C27" s="7" t="s">
        <v>46</v>
      </c>
      <c r="D27" s="33" t="s">
        <v>47</v>
      </c>
      <c r="E27" s="31" t="s">
        <v>253</v>
      </c>
      <c r="F27" s="31" t="s">
        <v>253</v>
      </c>
      <c r="G27" s="7">
        <v>5</v>
      </c>
      <c r="H27" s="7">
        <v>5</v>
      </c>
      <c r="I27" s="7"/>
      <c r="J27" s="7"/>
      <c r="K27" s="7"/>
    </row>
    <row r="28" s="24" customFormat="1" ht="35" customHeight="1" spans="1:11">
      <c r="A28" s="7"/>
      <c r="B28" s="7"/>
      <c r="C28" s="7" t="s">
        <v>49</v>
      </c>
      <c r="D28" s="33" t="s">
        <v>50</v>
      </c>
      <c r="E28" s="36">
        <v>1</v>
      </c>
      <c r="F28" s="36">
        <v>1</v>
      </c>
      <c r="G28" s="7">
        <v>5</v>
      </c>
      <c r="H28" s="7">
        <v>5</v>
      </c>
      <c r="I28" s="7"/>
      <c r="J28" s="7"/>
      <c r="K28" s="7"/>
    </row>
    <row r="29" s="24" customFormat="1" ht="35" customHeight="1" spans="1:11">
      <c r="A29" s="7"/>
      <c r="B29" s="28" t="s">
        <v>51</v>
      </c>
      <c r="C29" s="7" t="s">
        <v>52</v>
      </c>
      <c r="D29" s="33" t="s">
        <v>254</v>
      </c>
      <c r="E29" s="33" t="s">
        <v>255</v>
      </c>
      <c r="F29" s="33" t="s">
        <v>255</v>
      </c>
      <c r="G29" s="7">
        <v>15</v>
      </c>
      <c r="H29" s="7">
        <v>15</v>
      </c>
      <c r="I29" s="7"/>
      <c r="J29" s="7"/>
      <c r="K29" s="7"/>
    </row>
    <row r="30" s="24" customFormat="1" ht="35" customHeight="1" spans="1:11">
      <c r="A30" s="7"/>
      <c r="B30" s="49"/>
      <c r="C30" s="7" t="s">
        <v>55</v>
      </c>
      <c r="D30" s="7" t="s">
        <v>256</v>
      </c>
      <c r="E30" s="7" t="s">
        <v>257</v>
      </c>
      <c r="F30" s="7" t="s">
        <v>257</v>
      </c>
      <c r="G30" s="7">
        <v>15</v>
      </c>
      <c r="H30" s="7">
        <v>15</v>
      </c>
      <c r="I30" s="7"/>
      <c r="J30" s="7"/>
      <c r="K30" s="7"/>
    </row>
    <row r="31" s="24" customFormat="1" ht="35" customHeight="1" spans="1:11">
      <c r="A31" s="7"/>
      <c r="B31" s="50" t="s">
        <v>58</v>
      </c>
      <c r="C31" s="7" t="s">
        <v>59</v>
      </c>
      <c r="D31" s="33" t="s">
        <v>258</v>
      </c>
      <c r="E31" s="38" t="s">
        <v>61</v>
      </c>
      <c r="F31" s="38" t="s">
        <v>61</v>
      </c>
      <c r="G31" s="7">
        <v>10</v>
      </c>
      <c r="H31" s="7">
        <v>10</v>
      </c>
      <c r="I31" s="7"/>
      <c r="J31" s="7"/>
      <c r="K31" s="7"/>
    </row>
    <row r="32" s="24" customFormat="1" ht="19" customHeight="1" spans="1:11">
      <c r="A32" s="7" t="s">
        <v>64</v>
      </c>
      <c r="B32" s="7"/>
      <c r="C32" s="7"/>
      <c r="D32" s="7"/>
      <c r="E32" s="7"/>
      <c r="F32" s="7"/>
      <c r="G32" s="7">
        <v>100</v>
      </c>
      <c r="H32" s="7">
        <f>SUM(H17:H31)</f>
        <v>90</v>
      </c>
      <c r="I32" s="7"/>
      <c r="J32" s="7"/>
      <c r="K32" s="7"/>
    </row>
    <row r="33" s="24" customFormat="1" ht="28" customHeight="1" spans="1:11">
      <c r="A33" s="7" t="s">
        <v>65</v>
      </c>
      <c r="B33" s="7" t="s">
        <v>259</v>
      </c>
      <c r="C33" s="7"/>
      <c r="D33" s="7"/>
      <c r="E33" s="7"/>
      <c r="F33" s="7"/>
      <c r="G33" s="7"/>
      <c r="H33" s="7"/>
      <c r="I33" s="7"/>
      <c r="J33" s="7"/>
      <c r="K33" s="7"/>
    </row>
    <row r="34" s="24" customFormat="1" ht="20" customHeight="1" spans="1:11">
      <c r="A34" s="25" t="s">
        <v>67</v>
      </c>
      <c r="B34" s="25"/>
      <c r="C34" s="25"/>
      <c r="D34" s="25"/>
      <c r="E34" s="25"/>
      <c r="F34" s="25"/>
      <c r="G34" s="25"/>
      <c r="H34" s="25"/>
      <c r="I34" s="25"/>
      <c r="J34" s="25"/>
      <c r="K34" s="25"/>
    </row>
    <row r="35" s="24" customFormat="1" ht="7" customHeight="1" spans="1:1">
      <c r="A35" s="47" t="s">
        <v>68</v>
      </c>
    </row>
    <row r="36" s="24" customFormat="1" ht="37" customHeight="1" spans="1:11">
      <c r="A36" s="22" t="s">
        <v>69</v>
      </c>
      <c r="B36" s="22"/>
      <c r="C36" s="22"/>
      <c r="D36" s="22"/>
      <c r="E36" s="22"/>
      <c r="F36" s="22"/>
      <c r="G36" s="22"/>
      <c r="H36" s="22"/>
      <c r="I36" s="22"/>
      <c r="J36" s="22"/>
      <c r="K36" s="22"/>
    </row>
    <row r="37" s="24" customFormat="1" ht="15" customHeight="1" spans="1:11">
      <c r="A37" s="25" t="s">
        <v>70</v>
      </c>
      <c r="B37" s="25"/>
      <c r="C37" s="25"/>
      <c r="D37" s="25"/>
      <c r="E37" s="25"/>
      <c r="F37" s="25"/>
      <c r="G37" s="25"/>
      <c r="H37" s="25"/>
      <c r="I37" s="25"/>
      <c r="J37" s="25"/>
      <c r="K37" s="25"/>
    </row>
    <row r="38" s="24" customFormat="1" ht="26" customHeight="1" spans="1:11">
      <c r="A38" s="22" t="s">
        <v>71</v>
      </c>
      <c r="B38" s="22"/>
      <c r="C38" s="22"/>
      <c r="D38" s="22"/>
      <c r="E38" s="22"/>
      <c r="F38" s="22"/>
      <c r="G38" s="22"/>
      <c r="H38" s="22"/>
      <c r="I38" s="22"/>
      <c r="J38" s="22"/>
      <c r="K38" s="22"/>
    </row>
    <row r="39" s="24" customFormat="1" ht="35" customHeight="1" spans="1:11">
      <c r="A39" s="22" t="s">
        <v>72</v>
      </c>
      <c r="B39" s="22"/>
      <c r="C39" s="22"/>
      <c r="D39" s="22"/>
      <c r="E39" s="22"/>
      <c r="F39" s="22"/>
      <c r="G39" s="22"/>
      <c r="H39" s="22"/>
      <c r="I39" s="22"/>
      <c r="J39" s="22"/>
      <c r="K39" s="22"/>
    </row>
    <row r="40" s="3" customFormat="1" ht="15.6" spans="1:1">
      <c r="A40" s="48" t="s">
        <v>68</v>
      </c>
    </row>
    <row r="41" s="3" customFormat="1" ht="15.6" spans="1:1">
      <c r="A41" s="48" t="s">
        <v>68</v>
      </c>
    </row>
    <row r="45" ht="15" customHeight="1"/>
    <row r="46" ht="22.5" customHeight="1"/>
    <row r="47" ht="15" customHeight="1"/>
    <row r="48" ht="15" customHeight="1"/>
    <row r="49" ht="15" customHeight="1"/>
    <row r="50" ht="15" customHeight="1"/>
    <row r="51" ht="15" customHeight="1"/>
    <row r="52" ht="15" customHeight="1"/>
    <row r="53" ht="22.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8" ht="15.6" spans="1:1">
      <c r="A88" s="4" t="s">
        <v>68</v>
      </c>
    </row>
  </sheetData>
  <mergeCells count="6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I32:K32"/>
    <mergeCell ref="B33:K33"/>
    <mergeCell ref="A34:K34"/>
    <mergeCell ref="A36:K36"/>
    <mergeCell ref="A37:K37"/>
    <mergeCell ref="A38:K38"/>
    <mergeCell ref="A39:K39"/>
    <mergeCell ref="A14:A15"/>
    <mergeCell ref="A16:A31"/>
    <mergeCell ref="B17:B28"/>
    <mergeCell ref="B29:B30"/>
    <mergeCell ref="C17:C21"/>
    <mergeCell ref="C22:C26"/>
    <mergeCell ref="A6:B13"/>
  </mergeCells>
  <pageMargins left="0.75" right="0.0784722222222222" top="0.944444444444444" bottom="0.118055555555556" header="0.5" footer="0.236111111111111"/>
  <pageSetup paperSize="9" scale="7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opLeftCell="A21" workbookViewId="0">
      <selection activeCell="M26" sqref="M26"/>
    </sheetView>
  </sheetViews>
  <sheetFormatPr defaultColWidth="9" defaultRowHeight="14.4"/>
  <cols>
    <col min="1" max="1" width="9.87962962962963" customWidth="1"/>
    <col min="2" max="2" width="9.62962962962963" customWidth="1"/>
    <col min="4" max="4" width="9.13888888888889"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260</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60</v>
      </c>
      <c r="F7" s="9"/>
      <c r="G7" s="8">
        <v>0</v>
      </c>
      <c r="H7" s="9"/>
      <c r="I7" s="7">
        <v>10</v>
      </c>
      <c r="J7" s="40">
        <f>G7/E7</f>
        <v>0</v>
      </c>
      <c r="K7" s="41">
        <f>J7*10</f>
        <v>0</v>
      </c>
    </row>
    <row r="8" s="24" customFormat="1" ht="19" customHeight="1" spans="1:11">
      <c r="A8" s="7"/>
      <c r="B8" s="7"/>
      <c r="C8" s="27" t="s">
        <v>19</v>
      </c>
      <c r="D8" s="27"/>
      <c r="E8" s="8">
        <v>60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28</v>
      </c>
      <c r="C15" s="27"/>
      <c r="D15" s="27"/>
      <c r="E15" s="27"/>
      <c r="F15" s="27" t="s">
        <v>261</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39</v>
      </c>
      <c r="E17" s="32" t="s">
        <v>40</v>
      </c>
      <c r="F17" s="32" t="s">
        <v>40</v>
      </c>
      <c r="G17" s="7">
        <v>10</v>
      </c>
      <c r="H17" s="7">
        <v>10</v>
      </c>
      <c r="I17" s="7"/>
      <c r="J17" s="7"/>
      <c r="K17" s="7"/>
    </row>
    <row r="18" s="24" customFormat="1" ht="35" customHeight="1" spans="1:11">
      <c r="A18" s="7"/>
      <c r="B18" s="7"/>
      <c r="C18" s="7"/>
      <c r="D18" s="7" t="s">
        <v>41</v>
      </c>
      <c r="E18" s="7" t="s">
        <v>42</v>
      </c>
      <c r="F18" s="7" t="s">
        <v>42</v>
      </c>
      <c r="G18" s="7">
        <v>10</v>
      </c>
      <c r="H18" s="7">
        <v>10</v>
      </c>
      <c r="I18" s="7"/>
      <c r="J18" s="7"/>
      <c r="K18" s="7"/>
    </row>
    <row r="19" s="24" customFormat="1" ht="35" customHeight="1" spans="1:11">
      <c r="A19" s="7"/>
      <c r="B19" s="7"/>
      <c r="C19" s="7" t="s">
        <v>43</v>
      </c>
      <c r="D19" s="7" t="s">
        <v>44</v>
      </c>
      <c r="E19" s="46" t="s">
        <v>45</v>
      </c>
      <c r="F19" s="46" t="s">
        <v>45</v>
      </c>
      <c r="G19" s="7">
        <v>10</v>
      </c>
      <c r="H19" s="7">
        <v>10</v>
      </c>
      <c r="I19" s="7"/>
      <c r="J19" s="7"/>
      <c r="K19" s="7"/>
    </row>
    <row r="20" s="24" customFormat="1" ht="35" customHeight="1" spans="1:11">
      <c r="A20" s="7"/>
      <c r="B20" s="7"/>
      <c r="C20" s="7" t="s">
        <v>46</v>
      </c>
      <c r="D20" s="33" t="s">
        <v>47</v>
      </c>
      <c r="E20" s="31" t="s">
        <v>48</v>
      </c>
      <c r="F20" s="31" t="s">
        <v>48</v>
      </c>
      <c r="G20" s="7">
        <v>10</v>
      </c>
      <c r="H20" s="7">
        <v>10</v>
      </c>
      <c r="I20" s="7"/>
      <c r="J20" s="7"/>
      <c r="K20" s="7"/>
    </row>
    <row r="21" s="24" customFormat="1" ht="35" customHeight="1" spans="1:11">
      <c r="A21" s="7"/>
      <c r="B21" s="7"/>
      <c r="C21" s="7" t="s">
        <v>49</v>
      </c>
      <c r="D21" s="33" t="s">
        <v>50</v>
      </c>
      <c r="E21" s="36">
        <v>1</v>
      </c>
      <c r="F21" s="36">
        <v>1</v>
      </c>
      <c r="G21" s="7">
        <v>10</v>
      </c>
      <c r="H21" s="7">
        <v>10</v>
      </c>
      <c r="I21" s="7"/>
      <c r="J21" s="7"/>
      <c r="K21" s="7"/>
    </row>
    <row r="22" s="24" customFormat="1" ht="35" customHeight="1" spans="1:11">
      <c r="A22" s="7"/>
      <c r="B22" s="28" t="s">
        <v>51</v>
      </c>
      <c r="C22" s="7" t="s">
        <v>52</v>
      </c>
      <c r="D22" s="33" t="s">
        <v>53</v>
      </c>
      <c r="E22" s="33" t="s">
        <v>54</v>
      </c>
      <c r="F22" s="33" t="s">
        <v>54</v>
      </c>
      <c r="G22" s="7">
        <v>15</v>
      </c>
      <c r="H22" s="7">
        <v>15</v>
      </c>
      <c r="I22" s="7"/>
      <c r="J22" s="7"/>
      <c r="K22" s="7"/>
    </row>
    <row r="23" s="24" customFormat="1" ht="35" customHeight="1" spans="1:11">
      <c r="A23" s="7"/>
      <c r="B23" s="49"/>
      <c r="C23" s="7" t="s">
        <v>55</v>
      </c>
      <c r="D23" s="7" t="s">
        <v>56</v>
      </c>
      <c r="E23" s="7" t="s">
        <v>57</v>
      </c>
      <c r="F23" s="7" t="s">
        <v>57</v>
      </c>
      <c r="G23" s="7">
        <v>15</v>
      </c>
      <c r="H23" s="7">
        <v>15</v>
      </c>
      <c r="I23" s="7"/>
      <c r="J23" s="7"/>
      <c r="K23" s="7"/>
    </row>
    <row r="24" s="24" customFormat="1" ht="35" customHeight="1" spans="1:11">
      <c r="A24" s="7"/>
      <c r="B24" s="7" t="s">
        <v>58</v>
      </c>
      <c r="C24" s="7" t="s">
        <v>59</v>
      </c>
      <c r="D24" s="33" t="s">
        <v>60</v>
      </c>
      <c r="E24" s="38" t="s">
        <v>61</v>
      </c>
      <c r="F24" s="36" t="s">
        <v>62</v>
      </c>
      <c r="G24" s="7">
        <v>5</v>
      </c>
      <c r="H24" s="7">
        <v>5</v>
      </c>
      <c r="I24" s="7"/>
      <c r="J24" s="7"/>
      <c r="K24" s="7"/>
    </row>
    <row r="25" s="24" customFormat="1" ht="35" customHeight="1" spans="1:11">
      <c r="A25" s="7"/>
      <c r="B25" s="7"/>
      <c r="C25" s="7"/>
      <c r="D25" s="7" t="s">
        <v>63</v>
      </c>
      <c r="E25" s="38" t="s">
        <v>61</v>
      </c>
      <c r="F25" s="36" t="s">
        <v>62</v>
      </c>
      <c r="G25" s="7">
        <v>5</v>
      </c>
      <c r="H25" s="7">
        <v>5</v>
      </c>
      <c r="I25" s="7"/>
      <c r="J25" s="7"/>
      <c r="K25" s="7"/>
    </row>
    <row r="26" s="24" customFormat="1" ht="35" customHeight="1" spans="1:11">
      <c r="A26" s="7" t="s">
        <v>64</v>
      </c>
      <c r="B26" s="7"/>
      <c r="C26" s="7"/>
      <c r="D26" s="7"/>
      <c r="E26" s="7"/>
      <c r="F26" s="7"/>
      <c r="G26" s="7">
        <v>100</v>
      </c>
      <c r="H26" s="7">
        <f>SUM(H17:H25)</f>
        <v>90</v>
      </c>
      <c r="I26" s="7"/>
      <c r="J26" s="7"/>
      <c r="K26" s="7"/>
    </row>
    <row r="27" s="24" customFormat="1" ht="35" customHeight="1" spans="1:11">
      <c r="A27" s="7" t="s">
        <v>65</v>
      </c>
      <c r="B27" s="7" t="s">
        <v>262</v>
      </c>
      <c r="C27" s="7"/>
      <c r="D27" s="7"/>
      <c r="E27" s="7"/>
      <c r="F27" s="7"/>
      <c r="G27" s="7"/>
      <c r="H27" s="7"/>
      <c r="I27" s="7"/>
      <c r="J27" s="7"/>
      <c r="K27" s="7"/>
    </row>
    <row r="28" s="24" customFormat="1" ht="20" customHeight="1" spans="1:11">
      <c r="A28" s="25" t="s">
        <v>67</v>
      </c>
      <c r="B28" s="25"/>
      <c r="C28" s="25"/>
      <c r="D28" s="25"/>
      <c r="E28" s="25"/>
      <c r="F28" s="25"/>
      <c r="G28" s="25"/>
      <c r="H28" s="25"/>
      <c r="I28" s="25"/>
      <c r="J28" s="25"/>
      <c r="K28" s="25"/>
    </row>
    <row r="29" s="24" customFormat="1" ht="7" customHeight="1" spans="1:1">
      <c r="A29" s="47" t="s">
        <v>68</v>
      </c>
    </row>
    <row r="30" s="24" customFormat="1" ht="37" customHeight="1" spans="1:11">
      <c r="A30" s="22" t="s">
        <v>69</v>
      </c>
      <c r="B30" s="22"/>
      <c r="C30" s="22"/>
      <c r="D30" s="22"/>
      <c r="E30" s="22"/>
      <c r="F30" s="22"/>
      <c r="G30" s="22"/>
      <c r="H30" s="22"/>
      <c r="I30" s="22"/>
      <c r="J30" s="22"/>
      <c r="K30" s="22"/>
    </row>
    <row r="31" s="24" customFormat="1" ht="15" customHeight="1" spans="1:11">
      <c r="A31" s="25" t="s">
        <v>70</v>
      </c>
      <c r="B31" s="25"/>
      <c r="C31" s="25"/>
      <c r="D31" s="25"/>
      <c r="E31" s="25"/>
      <c r="F31" s="25"/>
      <c r="G31" s="25"/>
      <c r="H31" s="25"/>
      <c r="I31" s="25"/>
      <c r="J31" s="25"/>
      <c r="K31" s="25"/>
    </row>
    <row r="32" s="24" customFormat="1" ht="26" customHeight="1" spans="1:11">
      <c r="A32" s="22" t="s">
        <v>71</v>
      </c>
      <c r="B32" s="22"/>
      <c r="C32" s="22"/>
      <c r="D32" s="22"/>
      <c r="E32" s="22"/>
      <c r="F32" s="22"/>
      <c r="G32" s="22"/>
      <c r="H32" s="22"/>
      <c r="I32" s="22"/>
      <c r="J32" s="22"/>
      <c r="K32" s="22"/>
    </row>
    <row r="33" s="24" customFormat="1" ht="35" customHeight="1" spans="1:11">
      <c r="A33" s="22" t="s">
        <v>72</v>
      </c>
      <c r="B33" s="22"/>
      <c r="C33" s="22"/>
      <c r="D33" s="22"/>
      <c r="E33" s="22"/>
      <c r="F33" s="22"/>
      <c r="G33" s="22"/>
      <c r="H33" s="22"/>
      <c r="I33" s="22"/>
      <c r="J33" s="22"/>
      <c r="K33" s="22"/>
    </row>
    <row r="34" s="3" customFormat="1" ht="15.6" spans="1:1">
      <c r="A34" s="48" t="s">
        <v>68</v>
      </c>
    </row>
    <row r="35" s="3" customFormat="1" ht="15.6" spans="1:1">
      <c r="A35" s="48" t="s">
        <v>68</v>
      </c>
    </row>
    <row r="39" ht="15" customHeight="1"/>
    <row r="40" ht="22.5" customHeight="1"/>
    <row r="41" ht="15" customHeight="1"/>
    <row r="42" ht="15" customHeight="1"/>
    <row r="43" ht="15" customHeight="1"/>
    <row r="44" ht="15" customHeight="1"/>
    <row r="45" ht="15" customHeight="1"/>
    <row r="46" ht="15" customHeight="1"/>
    <row r="47" ht="22.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82" ht="15.6" spans="1:1">
      <c r="A82" s="4" t="s">
        <v>68</v>
      </c>
    </row>
  </sheetData>
  <mergeCells count="61">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30:K30"/>
    <mergeCell ref="A31:K31"/>
    <mergeCell ref="A32:K32"/>
    <mergeCell ref="A33:K33"/>
    <mergeCell ref="A14:A15"/>
    <mergeCell ref="A16:A25"/>
    <mergeCell ref="B17:B21"/>
    <mergeCell ref="B22:B23"/>
    <mergeCell ref="B24:B25"/>
    <mergeCell ref="C17:C18"/>
    <mergeCell ref="C24:C25"/>
    <mergeCell ref="A6:B13"/>
  </mergeCells>
  <pageMargins left="0.75" right="0.75" top="0.472222222222222" bottom="0.118055555555556" header="0.5" footer="0.236111111111111"/>
  <pageSetup paperSize="9" scale="8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workbookViewId="0">
      <selection activeCell="A30" sqref="A1:K30"/>
    </sheetView>
  </sheetViews>
  <sheetFormatPr defaultColWidth="9" defaultRowHeight="14.4"/>
  <cols>
    <col min="1" max="1" width="9.87962962962963" customWidth="1"/>
    <col min="2" max="2" width="9.62962962962963" customWidth="1"/>
    <col min="4" max="4" width="12.3796296296296"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263</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0.84</v>
      </c>
      <c r="F7" s="9"/>
      <c r="G7" s="8">
        <v>0</v>
      </c>
      <c r="H7" s="9"/>
      <c r="I7" s="7">
        <v>10</v>
      </c>
      <c r="J7" s="40">
        <f>G7/E7</f>
        <v>0</v>
      </c>
      <c r="K7" s="41">
        <f>J7*10</f>
        <v>0</v>
      </c>
    </row>
    <row r="8" s="24" customFormat="1" ht="19" customHeight="1" spans="1:11">
      <c r="A8" s="7"/>
      <c r="B8" s="7"/>
      <c r="C8" s="27" t="s">
        <v>19</v>
      </c>
      <c r="D8" s="27"/>
      <c r="E8" s="8">
        <v>0.84</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264</v>
      </c>
      <c r="C15" s="27"/>
      <c r="D15" s="27"/>
      <c r="E15" s="27"/>
      <c r="F15" s="27" t="s">
        <v>265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266</v>
      </c>
      <c r="E17" s="32" t="s">
        <v>267</v>
      </c>
      <c r="F17" s="32" t="s">
        <v>267</v>
      </c>
      <c r="G17" s="7">
        <v>10</v>
      </c>
      <c r="H17" s="7">
        <v>10</v>
      </c>
      <c r="I17" s="7"/>
      <c r="J17" s="7"/>
      <c r="K17" s="7"/>
    </row>
    <row r="18" s="24" customFormat="1" ht="35" customHeight="1" spans="1:11">
      <c r="A18" s="7"/>
      <c r="B18" s="7"/>
      <c r="C18" s="7" t="s">
        <v>43</v>
      </c>
      <c r="D18" s="7" t="s">
        <v>268</v>
      </c>
      <c r="E18" s="32" t="s">
        <v>138</v>
      </c>
      <c r="F18" s="32" t="s">
        <v>138</v>
      </c>
      <c r="G18" s="7">
        <v>20</v>
      </c>
      <c r="H18" s="7">
        <v>20</v>
      </c>
      <c r="I18" s="7"/>
      <c r="J18" s="7"/>
      <c r="K18" s="7"/>
    </row>
    <row r="19" s="24" customFormat="1" ht="35" customHeight="1" spans="1:11">
      <c r="A19" s="7"/>
      <c r="B19" s="7"/>
      <c r="C19" s="7" t="s">
        <v>46</v>
      </c>
      <c r="D19" s="33" t="s">
        <v>47</v>
      </c>
      <c r="E19" s="31" t="s">
        <v>48</v>
      </c>
      <c r="F19" s="31" t="s">
        <v>124</v>
      </c>
      <c r="G19" s="7">
        <v>10</v>
      </c>
      <c r="H19" s="7">
        <v>10</v>
      </c>
      <c r="I19" s="7"/>
      <c r="J19" s="7"/>
      <c r="K19" s="7"/>
    </row>
    <row r="20" s="24" customFormat="1" ht="35" customHeight="1" spans="1:11">
      <c r="A20" s="7"/>
      <c r="B20" s="7"/>
      <c r="C20" s="7" t="s">
        <v>49</v>
      </c>
      <c r="D20" s="33" t="s">
        <v>50</v>
      </c>
      <c r="E20" s="36">
        <v>1</v>
      </c>
      <c r="F20" s="36">
        <v>1</v>
      </c>
      <c r="G20" s="7">
        <v>10</v>
      </c>
      <c r="H20" s="7">
        <v>10</v>
      </c>
      <c r="I20" s="7"/>
      <c r="J20" s="7"/>
      <c r="K20" s="7"/>
    </row>
    <row r="21" s="24" customFormat="1" ht="35" customHeight="1" spans="1:11">
      <c r="A21" s="7"/>
      <c r="B21" s="50" t="s">
        <v>51</v>
      </c>
      <c r="C21" s="7" t="s">
        <v>52</v>
      </c>
      <c r="D21" s="33" t="s">
        <v>269</v>
      </c>
      <c r="E21" s="33" t="s">
        <v>270</v>
      </c>
      <c r="F21" s="33" t="s">
        <v>270</v>
      </c>
      <c r="G21" s="7">
        <v>30</v>
      </c>
      <c r="H21" s="7">
        <v>30</v>
      </c>
      <c r="I21" s="7"/>
      <c r="J21" s="7"/>
      <c r="K21" s="7"/>
    </row>
    <row r="22" s="24" customFormat="1" ht="35" customHeight="1" spans="1:11">
      <c r="A22" s="7"/>
      <c r="B22" s="50" t="s">
        <v>58</v>
      </c>
      <c r="C22" s="7" t="s">
        <v>59</v>
      </c>
      <c r="D22" s="33" t="s">
        <v>63</v>
      </c>
      <c r="E22" s="38" t="s">
        <v>61</v>
      </c>
      <c r="F22" s="38" t="s">
        <v>61</v>
      </c>
      <c r="G22" s="7">
        <v>10</v>
      </c>
      <c r="H22" s="7">
        <v>10</v>
      </c>
      <c r="I22" s="7"/>
      <c r="J22" s="7"/>
      <c r="K22" s="7"/>
    </row>
    <row r="23" s="24" customFormat="1" ht="35" customHeight="1" spans="1:11">
      <c r="A23" s="7" t="s">
        <v>64</v>
      </c>
      <c r="B23" s="7"/>
      <c r="C23" s="7"/>
      <c r="D23" s="7"/>
      <c r="E23" s="7"/>
      <c r="F23" s="7"/>
      <c r="G23" s="7">
        <v>100</v>
      </c>
      <c r="H23" s="7">
        <f>SUM(H17:H22)</f>
        <v>90</v>
      </c>
      <c r="I23" s="7"/>
      <c r="J23" s="7"/>
      <c r="K23" s="7"/>
    </row>
    <row r="24" s="24" customFormat="1" ht="35" customHeight="1" spans="1:11">
      <c r="A24" s="7" t="s">
        <v>65</v>
      </c>
      <c r="B24" s="7" t="s">
        <v>262</v>
      </c>
      <c r="C24" s="7"/>
      <c r="D24" s="7"/>
      <c r="E24" s="7"/>
      <c r="F24" s="7"/>
      <c r="G24" s="7"/>
      <c r="H24" s="7"/>
      <c r="I24" s="7"/>
      <c r="J24" s="7"/>
      <c r="K24" s="7"/>
    </row>
    <row r="25" s="24" customFormat="1" ht="20" customHeight="1" spans="1:11">
      <c r="A25" s="25" t="s">
        <v>67</v>
      </c>
      <c r="B25" s="25"/>
      <c r="C25" s="25"/>
      <c r="D25" s="25"/>
      <c r="E25" s="25"/>
      <c r="F25" s="25"/>
      <c r="G25" s="25"/>
      <c r="H25" s="25"/>
      <c r="I25" s="25"/>
      <c r="J25" s="25"/>
      <c r="K25" s="25"/>
    </row>
    <row r="26" s="24" customFormat="1" ht="7" customHeight="1" spans="1:1">
      <c r="A26" s="47" t="s">
        <v>68</v>
      </c>
    </row>
    <row r="27" s="24" customFormat="1" ht="37" customHeight="1" spans="1:11">
      <c r="A27" s="22" t="s">
        <v>69</v>
      </c>
      <c r="B27" s="22"/>
      <c r="C27" s="22"/>
      <c r="D27" s="22"/>
      <c r="E27" s="22"/>
      <c r="F27" s="22"/>
      <c r="G27" s="22"/>
      <c r="H27" s="22"/>
      <c r="I27" s="22"/>
      <c r="J27" s="22"/>
      <c r="K27" s="22"/>
    </row>
    <row r="28" s="24" customFormat="1" ht="15" customHeight="1" spans="1:11">
      <c r="A28" s="25" t="s">
        <v>70</v>
      </c>
      <c r="B28" s="25"/>
      <c r="C28" s="25"/>
      <c r="D28" s="25"/>
      <c r="E28" s="25"/>
      <c r="F28" s="25"/>
      <c r="G28" s="25"/>
      <c r="H28" s="25"/>
      <c r="I28" s="25"/>
      <c r="J28" s="25"/>
      <c r="K28" s="25"/>
    </row>
    <row r="29" s="24" customFormat="1" ht="26" customHeight="1" spans="1:11">
      <c r="A29" s="22" t="s">
        <v>71</v>
      </c>
      <c r="B29" s="22"/>
      <c r="C29" s="22"/>
      <c r="D29" s="22"/>
      <c r="E29" s="22"/>
      <c r="F29" s="22"/>
      <c r="G29" s="22"/>
      <c r="H29" s="22"/>
      <c r="I29" s="22"/>
      <c r="J29" s="22"/>
      <c r="K29" s="22"/>
    </row>
    <row r="30" s="24" customFormat="1" ht="35" customHeight="1" spans="1:11">
      <c r="A30" s="22" t="s">
        <v>72</v>
      </c>
      <c r="B30" s="22"/>
      <c r="C30" s="22"/>
      <c r="D30" s="22"/>
      <c r="E30" s="22"/>
      <c r="F30" s="22"/>
      <c r="G30" s="22"/>
      <c r="H30" s="22"/>
      <c r="I30" s="22"/>
      <c r="J30" s="22"/>
      <c r="K30" s="22"/>
    </row>
    <row r="31" s="3" customFormat="1" ht="15.6" spans="1:1">
      <c r="A31" s="48" t="s">
        <v>68</v>
      </c>
    </row>
    <row r="32" s="3" customFormat="1" ht="15.6" spans="1:1">
      <c r="A32" s="48" t="s">
        <v>68</v>
      </c>
    </row>
    <row r="36" ht="15" customHeight="1"/>
    <row r="37" ht="22.5" customHeight="1"/>
    <row r="38" ht="15" customHeight="1"/>
    <row r="39" ht="15" customHeight="1"/>
    <row r="40" ht="15" customHeight="1"/>
    <row r="41" ht="15" customHeight="1"/>
    <row r="42" ht="15" customHeight="1"/>
    <row r="43" ht="15" customHeight="1"/>
    <row r="44" ht="22.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9" ht="15.6" spans="1:1">
      <c r="A79" s="4" t="s">
        <v>68</v>
      </c>
    </row>
  </sheetData>
  <mergeCells count="54">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A23:F23"/>
    <mergeCell ref="I23:K23"/>
    <mergeCell ref="B24:K24"/>
    <mergeCell ref="A25:K25"/>
    <mergeCell ref="A27:K27"/>
    <mergeCell ref="A28:K28"/>
    <mergeCell ref="A29:K29"/>
    <mergeCell ref="A30:K30"/>
    <mergeCell ref="A14:A15"/>
    <mergeCell ref="A16:A22"/>
    <mergeCell ref="B17:B20"/>
    <mergeCell ref="A6:B13"/>
  </mergeCells>
  <pageMargins left="0.75" right="0.0784722222222222" top="0.786805555555556" bottom="0.118055555555556" header="0.5" footer="0.236111111111111"/>
  <pageSetup paperSize="9" scale="8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opLeftCell="A26" workbookViewId="0">
      <selection activeCell="B27" sqref="B27:B29"/>
    </sheetView>
  </sheetViews>
  <sheetFormatPr defaultColWidth="9" defaultRowHeight="14.4"/>
  <cols>
    <col min="1" max="1" width="9.87962962962963" customWidth="1"/>
    <col min="2" max="2" width="9.62962962962963" customWidth="1"/>
    <col min="4" max="4" width="20.6018518518519"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271</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0.98</v>
      </c>
      <c r="F7" s="9"/>
      <c r="G7" s="8">
        <v>0</v>
      </c>
      <c r="H7" s="9"/>
      <c r="I7" s="7">
        <v>10</v>
      </c>
      <c r="J7" s="40">
        <f>G7/E7</f>
        <v>0</v>
      </c>
      <c r="K7" s="41">
        <f>J7*10</f>
        <v>0</v>
      </c>
    </row>
    <row r="8" s="24" customFormat="1" ht="19" customHeight="1" spans="1:11">
      <c r="A8" s="7"/>
      <c r="B8" s="7"/>
      <c r="C8" s="27" t="s">
        <v>19</v>
      </c>
      <c r="D8" s="27"/>
      <c r="E8" s="8">
        <v>0.98</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264</v>
      </c>
      <c r="C15" s="27"/>
      <c r="D15" s="27"/>
      <c r="E15" s="27"/>
      <c r="F15" s="27" t="s">
        <v>265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272</v>
      </c>
      <c r="E17" s="32" t="s">
        <v>273</v>
      </c>
      <c r="F17" s="32" t="s">
        <v>273</v>
      </c>
      <c r="G17" s="7">
        <v>5</v>
      </c>
      <c r="H17" s="7">
        <v>5</v>
      </c>
      <c r="I17" s="7"/>
      <c r="J17" s="7"/>
      <c r="K17" s="7"/>
    </row>
    <row r="18" s="24" customFormat="1" ht="35" customHeight="1" spans="1:11">
      <c r="A18" s="7"/>
      <c r="B18" s="7"/>
      <c r="C18" s="7"/>
      <c r="D18" s="7" t="s">
        <v>274</v>
      </c>
      <c r="E18" s="32" t="s">
        <v>267</v>
      </c>
      <c r="F18" s="32" t="s">
        <v>267</v>
      </c>
      <c r="G18" s="7">
        <v>5</v>
      </c>
      <c r="H18" s="7">
        <v>5</v>
      </c>
      <c r="I18" s="7"/>
      <c r="J18" s="7"/>
      <c r="K18" s="7"/>
    </row>
    <row r="19" s="24" customFormat="1" ht="35" customHeight="1" spans="1:11">
      <c r="A19" s="7"/>
      <c r="B19" s="7"/>
      <c r="C19" s="7"/>
      <c r="D19" s="7" t="s">
        <v>221</v>
      </c>
      <c r="E19" s="32" t="s">
        <v>218</v>
      </c>
      <c r="F19" s="32" t="s">
        <v>218</v>
      </c>
      <c r="G19" s="7">
        <v>5</v>
      </c>
      <c r="H19" s="7">
        <v>5</v>
      </c>
      <c r="I19" s="7"/>
      <c r="J19" s="7"/>
      <c r="K19" s="7"/>
    </row>
    <row r="20" s="24" customFormat="1" ht="35" customHeight="1" spans="1:11">
      <c r="A20" s="7"/>
      <c r="B20" s="7"/>
      <c r="C20" s="7"/>
      <c r="D20" s="7" t="s">
        <v>275</v>
      </c>
      <c r="E20" s="7" t="s">
        <v>267</v>
      </c>
      <c r="F20" s="7" t="s">
        <v>267</v>
      </c>
      <c r="G20" s="7">
        <v>5</v>
      </c>
      <c r="H20" s="7">
        <v>5</v>
      </c>
      <c r="I20" s="7"/>
      <c r="J20" s="7"/>
      <c r="K20" s="7"/>
    </row>
    <row r="21" s="24" customFormat="1" ht="35" customHeight="1" spans="1:11">
      <c r="A21" s="7"/>
      <c r="B21" s="7"/>
      <c r="C21" s="7" t="s">
        <v>43</v>
      </c>
      <c r="D21" s="7" t="s">
        <v>276</v>
      </c>
      <c r="E21" s="32" t="s">
        <v>138</v>
      </c>
      <c r="F21" s="32" t="s">
        <v>138</v>
      </c>
      <c r="G21" s="7">
        <v>5</v>
      </c>
      <c r="H21" s="7">
        <v>5</v>
      </c>
      <c r="I21" s="7"/>
      <c r="J21" s="7"/>
      <c r="K21" s="7"/>
    </row>
    <row r="22" s="24" customFormat="1" ht="35" customHeight="1" spans="1:11">
      <c r="A22" s="7"/>
      <c r="B22" s="7"/>
      <c r="C22" s="7"/>
      <c r="D22" s="7" t="s">
        <v>277</v>
      </c>
      <c r="E22" s="32" t="s">
        <v>138</v>
      </c>
      <c r="F22" s="32" t="s">
        <v>138</v>
      </c>
      <c r="G22" s="7">
        <v>5</v>
      </c>
      <c r="H22" s="7">
        <v>5</v>
      </c>
      <c r="I22" s="7"/>
      <c r="J22" s="7"/>
      <c r="K22" s="7"/>
    </row>
    <row r="23" s="24" customFormat="1" ht="35" customHeight="1" spans="1:11">
      <c r="A23" s="7"/>
      <c r="B23" s="7"/>
      <c r="C23" s="7"/>
      <c r="D23" s="7" t="s">
        <v>278</v>
      </c>
      <c r="E23" s="32" t="s">
        <v>138</v>
      </c>
      <c r="F23" s="32" t="s">
        <v>138</v>
      </c>
      <c r="G23" s="7">
        <v>5</v>
      </c>
      <c r="H23" s="7">
        <v>5</v>
      </c>
      <c r="I23" s="7"/>
      <c r="J23" s="7"/>
      <c r="K23" s="7"/>
    </row>
    <row r="24" s="24" customFormat="1" ht="35" customHeight="1" spans="1:11">
      <c r="A24" s="7"/>
      <c r="B24" s="7"/>
      <c r="C24" s="7"/>
      <c r="D24" s="7" t="s">
        <v>279</v>
      </c>
      <c r="E24" s="32" t="s">
        <v>138</v>
      </c>
      <c r="F24" s="32" t="s">
        <v>138</v>
      </c>
      <c r="G24" s="7">
        <v>5</v>
      </c>
      <c r="H24" s="7">
        <v>5</v>
      </c>
      <c r="I24" s="7"/>
      <c r="J24" s="7"/>
      <c r="K24" s="7"/>
    </row>
    <row r="25" s="24" customFormat="1" ht="35" customHeight="1" spans="1:11">
      <c r="A25" s="7"/>
      <c r="B25" s="7"/>
      <c r="C25" s="7" t="s">
        <v>46</v>
      </c>
      <c r="D25" s="33" t="s">
        <v>47</v>
      </c>
      <c r="E25" s="31" t="s">
        <v>48</v>
      </c>
      <c r="F25" s="31" t="s">
        <v>48</v>
      </c>
      <c r="G25" s="7">
        <v>5</v>
      </c>
      <c r="H25" s="7">
        <v>5</v>
      </c>
      <c r="I25" s="7"/>
      <c r="J25" s="7"/>
      <c r="K25" s="7"/>
    </row>
    <row r="26" s="24" customFormat="1" ht="35" customHeight="1" spans="1:11">
      <c r="A26" s="7"/>
      <c r="B26" s="7"/>
      <c r="C26" s="7" t="s">
        <v>49</v>
      </c>
      <c r="D26" s="33" t="s">
        <v>50</v>
      </c>
      <c r="E26" s="36">
        <v>1</v>
      </c>
      <c r="F26" s="36">
        <v>1</v>
      </c>
      <c r="G26" s="7">
        <v>5</v>
      </c>
      <c r="H26" s="7">
        <v>5</v>
      </c>
      <c r="I26" s="7"/>
      <c r="J26" s="7"/>
      <c r="K26" s="7"/>
    </row>
    <row r="27" s="24" customFormat="1" ht="35" customHeight="1" spans="1:11">
      <c r="A27" s="7"/>
      <c r="B27" s="28" t="s">
        <v>51</v>
      </c>
      <c r="C27" s="7" t="s">
        <v>52</v>
      </c>
      <c r="D27" s="33" t="s">
        <v>269</v>
      </c>
      <c r="E27" s="33" t="s">
        <v>270</v>
      </c>
      <c r="F27" s="33" t="s">
        <v>270</v>
      </c>
      <c r="G27" s="7">
        <v>10</v>
      </c>
      <c r="H27" s="7">
        <v>10</v>
      </c>
      <c r="I27" s="7"/>
      <c r="J27" s="7"/>
      <c r="K27" s="7"/>
    </row>
    <row r="28" s="24" customFormat="1" ht="35" customHeight="1" spans="1:11">
      <c r="A28" s="7"/>
      <c r="B28" s="29"/>
      <c r="C28" s="7" t="s">
        <v>55</v>
      </c>
      <c r="D28" s="7" t="s">
        <v>280</v>
      </c>
      <c r="E28" s="7" t="s">
        <v>281</v>
      </c>
      <c r="F28" s="7" t="s">
        <v>281</v>
      </c>
      <c r="G28" s="7">
        <v>10</v>
      </c>
      <c r="H28" s="7">
        <v>10</v>
      </c>
      <c r="I28" s="7"/>
      <c r="J28" s="7"/>
      <c r="K28" s="7"/>
    </row>
    <row r="29" s="24" customFormat="1" ht="35" customHeight="1" spans="1:11">
      <c r="A29" s="7"/>
      <c r="B29" s="49"/>
      <c r="C29" s="7"/>
      <c r="D29" s="7" t="s">
        <v>282</v>
      </c>
      <c r="E29" s="7" t="s">
        <v>283</v>
      </c>
      <c r="F29" s="7" t="s">
        <v>283</v>
      </c>
      <c r="G29" s="7">
        <v>10</v>
      </c>
      <c r="H29" s="7">
        <v>10</v>
      </c>
      <c r="I29" s="7"/>
      <c r="J29" s="7"/>
      <c r="K29" s="7"/>
    </row>
    <row r="30" s="24" customFormat="1" ht="35" customHeight="1" spans="1:11">
      <c r="A30" s="7"/>
      <c r="B30" s="7" t="s">
        <v>58</v>
      </c>
      <c r="C30" s="7" t="s">
        <v>59</v>
      </c>
      <c r="D30" s="33" t="s">
        <v>284</v>
      </c>
      <c r="E30" s="38" t="s">
        <v>285</v>
      </c>
      <c r="F30" s="38" t="s">
        <v>285</v>
      </c>
      <c r="G30" s="7">
        <v>10</v>
      </c>
      <c r="H30" s="7">
        <v>10</v>
      </c>
      <c r="I30" s="7"/>
      <c r="J30" s="7"/>
      <c r="K30" s="7"/>
    </row>
    <row r="31" s="24" customFormat="1" ht="35" customHeight="1" spans="1:11">
      <c r="A31" s="7" t="s">
        <v>64</v>
      </c>
      <c r="B31" s="7"/>
      <c r="C31" s="7"/>
      <c r="D31" s="7"/>
      <c r="E31" s="7"/>
      <c r="F31" s="7"/>
      <c r="G31" s="7">
        <v>100</v>
      </c>
      <c r="H31" s="7">
        <f>SUM(H17:H30)</f>
        <v>90</v>
      </c>
      <c r="I31" s="7"/>
      <c r="J31" s="7"/>
      <c r="K31" s="7"/>
    </row>
    <row r="32" s="24" customFormat="1" ht="35" customHeight="1" spans="1:11">
      <c r="A32" s="7" t="s">
        <v>65</v>
      </c>
      <c r="B32" s="7" t="s">
        <v>262</v>
      </c>
      <c r="C32" s="7"/>
      <c r="D32" s="7"/>
      <c r="E32" s="7"/>
      <c r="F32" s="7"/>
      <c r="G32" s="7"/>
      <c r="H32" s="7"/>
      <c r="I32" s="7"/>
      <c r="J32" s="7"/>
      <c r="K32" s="7"/>
    </row>
    <row r="33" s="24" customFormat="1" ht="20" customHeight="1" spans="1:11">
      <c r="A33" s="25" t="s">
        <v>67</v>
      </c>
      <c r="B33" s="25"/>
      <c r="C33" s="25"/>
      <c r="D33" s="25"/>
      <c r="E33" s="25"/>
      <c r="F33" s="25"/>
      <c r="G33" s="25"/>
      <c r="H33" s="25"/>
      <c r="I33" s="25"/>
      <c r="J33" s="25"/>
      <c r="K33" s="25"/>
    </row>
    <row r="34" s="24" customFormat="1" ht="7" customHeight="1" spans="1:1">
      <c r="A34" s="47" t="s">
        <v>68</v>
      </c>
    </row>
    <row r="35" s="24" customFormat="1" ht="37" customHeight="1" spans="1:11">
      <c r="A35" s="22" t="s">
        <v>69</v>
      </c>
      <c r="B35" s="22"/>
      <c r="C35" s="22"/>
      <c r="D35" s="22"/>
      <c r="E35" s="22"/>
      <c r="F35" s="22"/>
      <c r="G35" s="22"/>
      <c r="H35" s="22"/>
      <c r="I35" s="22"/>
      <c r="J35" s="22"/>
      <c r="K35" s="22"/>
    </row>
    <row r="36" s="24" customFormat="1" ht="15" customHeight="1" spans="1:11">
      <c r="A36" s="25" t="s">
        <v>70</v>
      </c>
      <c r="B36" s="25"/>
      <c r="C36" s="25"/>
      <c r="D36" s="25"/>
      <c r="E36" s="25"/>
      <c r="F36" s="25"/>
      <c r="G36" s="25"/>
      <c r="H36" s="25"/>
      <c r="I36" s="25"/>
      <c r="J36" s="25"/>
      <c r="K36" s="25"/>
    </row>
    <row r="37" s="24" customFormat="1" ht="26" customHeight="1" spans="1:11">
      <c r="A37" s="22" t="s">
        <v>71</v>
      </c>
      <c r="B37" s="22"/>
      <c r="C37" s="22"/>
      <c r="D37" s="22"/>
      <c r="E37" s="22"/>
      <c r="F37" s="22"/>
      <c r="G37" s="22"/>
      <c r="H37" s="22"/>
      <c r="I37" s="22"/>
      <c r="J37" s="22"/>
      <c r="K37" s="22"/>
    </row>
    <row r="38" s="24" customFormat="1" ht="35" customHeight="1" spans="1:11">
      <c r="A38" s="22" t="s">
        <v>72</v>
      </c>
      <c r="B38" s="22"/>
      <c r="C38" s="22"/>
      <c r="D38" s="22"/>
      <c r="E38" s="22"/>
      <c r="F38" s="22"/>
      <c r="G38" s="22"/>
      <c r="H38" s="22"/>
      <c r="I38" s="22"/>
      <c r="J38" s="22"/>
      <c r="K38" s="22"/>
    </row>
    <row r="39" s="3" customFormat="1" ht="15.6" spans="1:1">
      <c r="A39" s="48" t="s">
        <v>68</v>
      </c>
    </row>
    <row r="40" s="3" customFormat="1" ht="15.6" spans="1:1">
      <c r="A40" s="48" t="s">
        <v>68</v>
      </c>
    </row>
    <row r="44" ht="15" customHeight="1"/>
    <row r="45" ht="22.5" customHeight="1"/>
    <row r="46" ht="15" customHeight="1"/>
    <row r="47" ht="15" customHeight="1"/>
    <row r="48" ht="15" customHeight="1"/>
    <row r="49" ht="15" customHeight="1"/>
    <row r="50" ht="15" customHeight="1"/>
    <row r="51" ht="15" customHeight="1"/>
    <row r="52" ht="22.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7" ht="15.6" spans="1:1">
      <c r="A87" s="4" t="s">
        <v>68</v>
      </c>
    </row>
  </sheetData>
  <mergeCells count="6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1:F31"/>
    <mergeCell ref="I31:K31"/>
    <mergeCell ref="B32:K32"/>
    <mergeCell ref="A33:K33"/>
    <mergeCell ref="A35:K35"/>
    <mergeCell ref="A36:K36"/>
    <mergeCell ref="A37:K37"/>
    <mergeCell ref="A38:K38"/>
    <mergeCell ref="A14:A15"/>
    <mergeCell ref="A16:A30"/>
    <mergeCell ref="B17:B26"/>
    <mergeCell ref="B27:B29"/>
    <mergeCell ref="C17:C20"/>
    <mergeCell ref="C21:C24"/>
    <mergeCell ref="C28:C29"/>
    <mergeCell ref="A6:B13"/>
  </mergeCells>
  <pageMargins left="1.02361111111111" right="0.196527777777778" top="0.472222222222222" bottom="0.118055555555556" header="0.5" footer="0.236111111111111"/>
  <pageSetup paperSize="9" scale="7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topLeftCell="A24" workbookViewId="0">
      <selection activeCell="L23" sqref="L23"/>
    </sheetView>
  </sheetViews>
  <sheetFormatPr defaultColWidth="9" defaultRowHeight="14.4"/>
  <cols>
    <col min="1" max="1" width="9.87962962962963" customWidth="1"/>
    <col min="2" max="2" width="9.62962962962963" customWidth="1"/>
    <col min="4" max="4" width="13.2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286</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50</v>
      </c>
      <c r="F7" s="9"/>
      <c r="G7" s="8">
        <v>0</v>
      </c>
      <c r="H7" s="9"/>
      <c r="I7" s="7">
        <v>10</v>
      </c>
      <c r="J7" s="40">
        <f>G7/E7</f>
        <v>0</v>
      </c>
      <c r="K7" s="41">
        <f>J7*10</f>
        <v>0</v>
      </c>
    </row>
    <row r="8" s="24" customFormat="1" ht="19" customHeight="1" spans="1:11">
      <c r="A8" s="7"/>
      <c r="B8" s="7"/>
      <c r="C8" s="27" t="s">
        <v>19</v>
      </c>
      <c r="D8" s="27"/>
      <c r="E8" s="8">
        <v>50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287</v>
      </c>
      <c r="C15" s="27"/>
      <c r="D15" s="27"/>
      <c r="E15" s="27"/>
      <c r="F15" s="27" t="s">
        <v>288</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289</v>
      </c>
      <c r="E17" s="32" t="s">
        <v>290</v>
      </c>
      <c r="F17" s="32" t="s">
        <v>290</v>
      </c>
      <c r="G17" s="7">
        <v>10</v>
      </c>
      <c r="H17" s="7">
        <v>10</v>
      </c>
      <c r="I17" s="7"/>
      <c r="J17" s="7"/>
      <c r="K17" s="7"/>
    </row>
    <row r="18" s="24" customFormat="1" ht="35" customHeight="1" spans="1:11">
      <c r="A18" s="7"/>
      <c r="B18" s="7"/>
      <c r="C18" s="7" t="s">
        <v>43</v>
      </c>
      <c r="D18" s="7" t="s">
        <v>291</v>
      </c>
      <c r="E18" s="32" t="s">
        <v>138</v>
      </c>
      <c r="F18" s="32" t="s">
        <v>138</v>
      </c>
      <c r="G18" s="7">
        <v>20</v>
      </c>
      <c r="H18" s="7">
        <v>20</v>
      </c>
      <c r="I18" s="7"/>
      <c r="J18" s="7"/>
      <c r="K18" s="7"/>
    </row>
    <row r="19" s="24" customFormat="1" ht="35" customHeight="1" spans="1:11">
      <c r="A19" s="7"/>
      <c r="B19" s="7"/>
      <c r="C19" s="7" t="s">
        <v>46</v>
      </c>
      <c r="D19" s="33" t="s">
        <v>47</v>
      </c>
      <c r="E19" s="31" t="s">
        <v>94</v>
      </c>
      <c r="F19" s="31" t="s">
        <v>94</v>
      </c>
      <c r="G19" s="7">
        <v>10</v>
      </c>
      <c r="H19" s="7">
        <v>10</v>
      </c>
      <c r="I19" s="7"/>
      <c r="J19" s="7"/>
      <c r="K19" s="7"/>
    </row>
    <row r="20" s="24" customFormat="1" ht="35" customHeight="1" spans="1:11">
      <c r="A20" s="7"/>
      <c r="B20" s="7"/>
      <c r="C20" s="7" t="s">
        <v>49</v>
      </c>
      <c r="D20" s="33" t="s">
        <v>50</v>
      </c>
      <c r="E20" s="36">
        <v>1</v>
      </c>
      <c r="F20" s="36">
        <v>1</v>
      </c>
      <c r="G20" s="7">
        <v>10</v>
      </c>
      <c r="H20" s="7">
        <v>10</v>
      </c>
      <c r="I20" s="7"/>
      <c r="J20" s="7"/>
      <c r="K20" s="7"/>
    </row>
    <row r="21" s="24" customFormat="1" ht="35" customHeight="1" spans="1:11">
      <c r="A21" s="7"/>
      <c r="B21" s="7" t="s">
        <v>51</v>
      </c>
      <c r="C21" s="7" t="s">
        <v>52</v>
      </c>
      <c r="D21" s="33" t="s">
        <v>292</v>
      </c>
      <c r="E21" s="33" t="s">
        <v>293</v>
      </c>
      <c r="F21" s="33" t="s">
        <v>293</v>
      </c>
      <c r="G21" s="7">
        <v>10</v>
      </c>
      <c r="H21" s="7">
        <v>10</v>
      </c>
      <c r="I21" s="7"/>
      <c r="J21" s="7"/>
      <c r="K21" s="7"/>
    </row>
    <row r="22" s="24" customFormat="1" ht="35" customHeight="1" spans="1:11">
      <c r="A22" s="7"/>
      <c r="B22" s="7"/>
      <c r="C22" s="7" t="s">
        <v>55</v>
      </c>
      <c r="D22" s="7" t="s">
        <v>294</v>
      </c>
      <c r="E22" s="7" t="s">
        <v>295</v>
      </c>
      <c r="F22" s="7" t="s">
        <v>295</v>
      </c>
      <c r="G22" s="7">
        <v>10</v>
      </c>
      <c r="H22" s="7">
        <v>10</v>
      </c>
      <c r="I22" s="7"/>
      <c r="J22" s="7"/>
      <c r="K22" s="7"/>
    </row>
    <row r="23" s="24" customFormat="1" ht="35" customHeight="1" spans="1:11">
      <c r="A23" s="7"/>
      <c r="B23" s="7"/>
      <c r="C23" s="7"/>
      <c r="D23" s="33" t="s">
        <v>296</v>
      </c>
      <c r="E23" s="7" t="s">
        <v>295</v>
      </c>
      <c r="F23" s="7" t="s">
        <v>295</v>
      </c>
      <c r="G23" s="7">
        <v>10</v>
      </c>
      <c r="H23" s="7">
        <v>10</v>
      </c>
      <c r="I23" s="7"/>
      <c r="J23" s="7"/>
      <c r="K23" s="7"/>
    </row>
    <row r="24" s="24" customFormat="1" ht="35" customHeight="1" spans="1:11">
      <c r="A24" s="7"/>
      <c r="B24" s="7" t="s">
        <v>58</v>
      </c>
      <c r="C24" s="7" t="s">
        <v>59</v>
      </c>
      <c r="D24" s="33" t="s">
        <v>297</v>
      </c>
      <c r="E24" s="38" t="s">
        <v>285</v>
      </c>
      <c r="F24" s="38" t="s">
        <v>285</v>
      </c>
      <c r="G24" s="7">
        <v>10</v>
      </c>
      <c r="H24" s="7">
        <v>10</v>
      </c>
      <c r="I24" s="7"/>
      <c r="J24" s="7"/>
      <c r="K24" s="7"/>
    </row>
    <row r="25" s="24" customFormat="1" ht="35" customHeight="1" spans="1:11">
      <c r="A25" s="7" t="s">
        <v>64</v>
      </c>
      <c r="B25" s="7"/>
      <c r="C25" s="7"/>
      <c r="D25" s="7"/>
      <c r="E25" s="7"/>
      <c r="F25" s="7"/>
      <c r="G25" s="7">
        <v>100</v>
      </c>
      <c r="H25" s="7">
        <f>SUM(H17:H24)</f>
        <v>90</v>
      </c>
      <c r="I25" s="7"/>
      <c r="J25" s="7"/>
      <c r="K25" s="7"/>
    </row>
    <row r="26" s="24" customFormat="1" ht="35" customHeight="1" spans="1:11">
      <c r="A26" s="7" t="s">
        <v>65</v>
      </c>
      <c r="B26" s="7" t="s">
        <v>262</v>
      </c>
      <c r="C26" s="7"/>
      <c r="D26" s="7"/>
      <c r="E26" s="7"/>
      <c r="F26" s="7"/>
      <c r="G26" s="7"/>
      <c r="H26" s="7"/>
      <c r="I26" s="7"/>
      <c r="J26" s="7"/>
      <c r="K26" s="7"/>
    </row>
    <row r="27" s="24" customFormat="1" ht="20" customHeight="1" spans="1:11">
      <c r="A27" s="25" t="s">
        <v>67</v>
      </c>
      <c r="B27" s="25"/>
      <c r="C27" s="25"/>
      <c r="D27" s="25"/>
      <c r="E27" s="25"/>
      <c r="F27" s="25"/>
      <c r="G27" s="25"/>
      <c r="H27" s="25"/>
      <c r="I27" s="25"/>
      <c r="J27" s="25"/>
      <c r="K27" s="25"/>
    </row>
    <row r="28" s="24" customFormat="1" ht="7" customHeight="1" spans="1:1">
      <c r="A28" s="47" t="s">
        <v>68</v>
      </c>
    </row>
    <row r="29" s="24" customFormat="1" ht="37" customHeight="1" spans="1:11">
      <c r="A29" s="22" t="s">
        <v>69</v>
      </c>
      <c r="B29" s="22"/>
      <c r="C29" s="22"/>
      <c r="D29" s="22"/>
      <c r="E29" s="22"/>
      <c r="F29" s="22"/>
      <c r="G29" s="22"/>
      <c r="H29" s="22"/>
      <c r="I29" s="22"/>
      <c r="J29" s="22"/>
      <c r="K29" s="22"/>
    </row>
    <row r="30" s="24" customFormat="1" ht="15" customHeight="1" spans="1:11">
      <c r="A30" s="25" t="s">
        <v>70</v>
      </c>
      <c r="B30" s="25"/>
      <c r="C30" s="25"/>
      <c r="D30" s="25"/>
      <c r="E30" s="25"/>
      <c r="F30" s="25"/>
      <c r="G30" s="25"/>
      <c r="H30" s="25"/>
      <c r="I30" s="25"/>
      <c r="J30" s="25"/>
      <c r="K30" s="25"/>
    </row>
    <row r="31" s="24" customFormat="1" ht="26" customHeight="1" spans="1:11">
      <c r="A31" s="22" t="s">
        <v>71</v>
      </c>
      <c r="B31" s="22"/>
      <c r="C31" s="22"/>
      <c r="D31" s="22"/>
      <c r="E31" s="22"/>
      <c r="F31" s="22"/>
      <c r="G31" s="22"/>
      <c r="H31" s="22"/>
      <c r="I31" s="22"/>
      <c r="J31" s="22"/>
      <c r="K31" s="22"/>
    </row>
    <row r="32" s="24" customFormat="1" ht="35" customHeight="1" spans="1:11">
      <c r="A32" s="22" t="s">
        <v>72</v>
      </c>
      <c r="B32" s="22"/>
      <c r="C32" s="22"/>
      <c r="D32" s="22"/>
      <c r="E32" s="22"/>
      <c r="F32" s="22"/>
      <c r="G32" s="22"/>
      <c r="H32" s="22"/>
      <c r="I32" s="22"/>
      <c r="J32" s="22"/>
      <c r="K32" s="22"/>
    </row>
    <row r="33" s="3" customFormat="1" ht="15.6" spans="1:1">
      <c r="A33" s="48" t="s">
        <v>68</v>
      </c>
    </row>
    <row r="34" s="3" customFormat="1" ht="15.6" spans="1:1">
      <c r="A34" s="48" t="s">
        <v>68</v>
      </c>
    </row>
    <row r="38" ht="15" customHeight="1"/>
    <row r="39" ht="22.5" customHeight="1"/>
    <row r="40" ht="15" customHeight="1"/>
    <row r="41" ht="15" customHeight="1"/>
    <row r="42" ht="15" customHeight="1"/>
    <row r="43" ht="15" customHeight="1"/>
    <row r="44" ht="15" customHeight="1"/>
    <row r="45" ht="15" customHeight="1"/>
    <row r="46" ht="22.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81" ht="15.6" spans="1:1">
      <c r="A81" s="4" t="s">
        <v>68</v>
      </c>
    </row>
  </sheetData>
  <mergeCells count="58">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5:F25"/>
    <mergeCell ref="I25:K25"/>
    <mergeCell ref="B26:K26"/>
    <mergeCell ref="A27:K27"/>
    <mergeCell ref="A29:K29"/>
    <mergeCell ref="A30:K30"/>
    <mergeCell ref="A31:K31"/>
    <mergeCell ref="A32:K32"/>
    <mergeCell ref="A14:A15"/>
    <mergeCell ref="A16:A24"/>
    <mergeCell ref="B17:B20"/>
    <mergeCell ref="B21:B23"/>
    <mergeCell ref="C22:C23"/>
    <mergeCell ref="A6:B13"/>
  </mergeCells>
  <pageMargins left="0.75" right="0.236111111111111" top="0.865972222222222" bottom="0.118055555555556" header="0.5" footer="0.236111111111111"/>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workbookViewId="0">
      <selection activeCell="A31" sqref="A1:K31"/>
    </sheetView>
  </sheetViews>
  <sheetFormatPr defaultColWidth="9" defaultRowHeight="14.4"/>
  <cols>
    <col min="1" max="1" width="9.87962962962963" customWidth="1"/>
    <col min="2" max="2" width="9.62962962962963" customWidth="1"/>
    <col min="4" max="4" width="9.7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298</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2.8</v>
      </c>
      <c r="F7" s="9"/>
      <c r="G7" s="8">
        <v>0</v>
      </c>
      <c r="H7" s="9"/>
      <c r="I7" s="7">
        <v>10</v>
      </c>
      <c r="J7" s="40">
        <f>G7/E7</f>
        <v>0</v>
      </c>
      <c r="K7" s="41">
        <f>J7*10</f>
        <v>0</v>
      </c>
    </row>
    <row r="8" s="24" customFormat="1" ht="19" customHeight="1" spans="1:11">
      <c r="A8" s="7"/>
      <c r="B8" s="7"/>
      <c r="C8" s="27" t="s">
        <v>19</v>
      </c>
      <c r="D8" s="27"/>
      <c r="E8" s="8">
        <v>2.8</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299</v>
      </c>
      <c r="C15" s="27"/>
      <c r="D15" s="27"/>
      <c r="E15" s="27"/>
      <c r="F15" s="27" t="s">
        <v>300</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3" customHeight="1" spans="1:11">
      <c r="A17" s="7"/>
      <c r="B17" s="7" t="s">
        <v>37</v>
      </c>
      <c r="C17" s="7" t="s">
        <v>38</v>
      </c>
      <c r="D17" s="7" t="s">
        <v>301</v>
      </c>
      <c r="E17" s="32" t="s">
        <v>302</v>
      </c>
      <c r="F17" s="32" t="s">
        <v>302</v>
      </c>
      <c r="G17" s="7">
        <v>10</v>
      </c>
      <c r="H17" s="7">
        <v>10</v>
      </c>
      <c r="I17" s="7"/>
      <c r="J17" s="7"/>
      <c r="K17" s="7"/>
    </row>
    <row r="18" s="24" customFormat="1" ht="36" customHeight="1" spans="1:11">
      <c r="A18" s="7"/>
      <c r="B18" s="7"/>
      <c r="C18" s="7" t="s">
        <v>43</v>
      </c>
      <c r="D18" s="7" t="s">
        <v>303</v>
      </c>
      <c r="E18" s="32" t="s">
        <v>101</v>
      </c>
      <c r="F18" s="32" t="s">
        <v>101</v>
      </c>
      <c r="G18" s="7">
        <v>20</v>
      </c>
      <c r="H18" s="7">
        <v>20</v>
      </c>
      <c r="I18" s="7"/>
      <c r="J18" s="7"/>
      <c r="K18" s="7"/>
    </row>
    <row r="19" s="24" customFormat="1" ht="30" customHeight="1" spans="1:11">
      <c r="A19" s="7"/>
      <c r="B19" s="7"/>
      <c r="C19" s="7" t="s">
        <v>46</v>
      </c>
      <c r="D19" s="33" t="s">
        <v>47</v>
      </c>
      <c r="E19" s="31" t="s">
        <v>304</v>
      </c>
      <c r="F19" s="31" t="s">
        <v>304</v>
      </c>
      <c r="G19" s="7">
        <v>10</v>
      </c>
      <c r="H19" s="7">
        <v>10</v>
      </c>
      <c r="I19" s="7"/>
      <c r="J19" s="7"/>
      <c r="K19" s="7"/>
    </row>
    <row r="20" s="24" customFormat="1" ht="32" customHeight="1" spans="1:11">
      <c r="A20" s="7"/>
      <c r="B20" s="7"/>
      <c r="C20" s="7" t="s">
        <v>49</v>
      </c>
      <c r="D20" s="33" t="s">
        <v>50</v>
      </c>
      <c r="E20" s="36">
        <v>1</v>
      </c>
      <c r="F20" s="36">
        <v>1</v>
      </c>
      <c r="G20" s="7">
        <v>10</v>
      </c>
      <c r="H20" s="7">
        <v>10</v>
      </c>
      <c r="I20" s="7"/>
      <c r="J20" s="7"/>
      <c r="K20" s="7"/>
    </row>
    <row r="21" s="24" customFormat="1" ht="43" customHeight="1" spans="1:11">
      <c r="A21" s="7"/>
      <c r="B21" s="7" t="s">
        <v>51</v>
      </c>
      <c r="C21" s="7" t="s">
        <v>52</v>
      </c>
      <c r="D21" s="33" t="s">
        <v>305</v>
      </c>
      <c r="E21" s="33" t="s">
        <v>98</v>
      </c>
      <c r="F21" s="33" t="s">
        <v>98</v>
      </c>
      <c r="G21" s="7">
        <v>15</v>
      </c>
      <c r="H21" s="7">
        <v>15</v>
      </c>
      <c r="I21" s="7"/>
      <c r="J21" s="7"/>
      <c r="K21" s="7"/>
    </row>
    <row r="22" s="24" customFormat="1" ht="36" customHeight="1" spans="1:11">
      <c r="A22" s="7"/>
      <c r="B22" s="7"/>
      <c r="C22" s="7" t="s">
        <v>55</v>
      </c>
      <c r="D22" s="7" t="s">
        <v>306</v>
      </c>
      <c r="E22" s="7" t="s">
        <v>98</v>
      </c>
      <c r="F22" s="7" t="s">
        <v>98</v>
      </c>
      <c r="G22" s="7">
        <v>15</v>
      </c>
      <c r="H22" s="7">
        <v>15</v>
      </c>
      <c r="I22" s="7"/>
      <c r="J22" s="7"/>
      <c r="K22" s="7"/>
    </row>
    <row r="23" s="24" customFormat="1" ht="40" customHeight="1" spans="1:11">
      <c r="A23" s="7"/>
      <c r="B23" s="7" t="s">
        <v>58</v>
      </c>
      <c r="C23" s="7" t="s">
        <v>59</v>
      </c>
      <c r="D23" s="33" t="s">
        <v>307</v>
      </c>
      <c r="E23" s="38" t="s">
        <v>144</v>
      </c>
      <c r="F23" s="38" t="s">
        <v>144</v>
      </c>
      <c r="G23" s="7">
        <v>10</v>
      </c>
      <c r="H23" s="7">
        <v>10</v>
      </c>
      <c r="I23" s="7"/>
      <c r="J23" s="7"/>
      <c r="K23" s="7"/>
    </row>
    <row r="24" s="24" customFormat="1" ht="19" customHeight="1" spans="1:11">
      <c r="A24" s="7" t="s">
        <v>64</v>
      </c>
      <c r="B24" s="7"/>
      <c r="C24" s="7"/>
      <c r="D24" s="7"/>
      <c r="E24" s="7"/>
      <c r="F24" s="7"/>
      <c r="G24" s="7">
        <v>100</v>
      </c>
      <c r="H24" s="7">
        <f>SUM(H17:H23)</f>
        <v>90</v>
      </c>
      <c r="I24" s="7"/>
      <c r="J24" s="7"/>
      <c r="K24" s="7"/>
    </row>
    <row r="25" s="24" customFormat="1" ht="28" customHeight="1" spans="1:11">
      <c r="A25" s="7" t="s">
        <v>65</v>
      </c>
      <c r="B25" s="7" t="s">
        <v>262</v>
      </c>
      <c r="C25" s="7"/>
      <c r="D25" s="7"/>
      <c r="E25" s="7"/>
      <c r="F25" s="7"/>
      <c r="G25" s="7"/>
      <c r="H25" s="7"/>
      <c r="I25" s="7"/>
      <c r="J25" s="7"/>
      <c r="K25" s="7"/>
    </row>
    <row r="26" s="24" customFormat="1" ht="20" customHeight="1" spans="1:11">
      <c r="A26" s="25" t="s">
        <v>67</v>
      </c>
      <c r="B26" s="25"/>
      <c r="C26" s="25"/>
      <c r="D26" s="25"/>
      <c r="E26" s="25"/>
      <c r="F26" s="25"/>
      <c r="G26" s="25"/>
      <c r="H26" s="25"/>
      <c r="I26" s="25"/>
      <c r="J26" s="25"/>
      <c r="K26" s="25"/>
    </row>
    <row r="27" s="24" customFormat="1" ht="7" customHeight="1" spans="1:1">
      <c r="A27" s="47" t="s">
        <v>68</v>
      </c>
    </row>
    <row r="28" s="24" customFormat="1" ht="37" customHeight="1" spans="1:11">
      <c r="A28" s="22" t="s">
        <v>69</v>
      </c>
      <c r="B28" s="22"/>
      <c r="C28" s="22"/>
      <c r="D28" s="22"/>
      <c r="E28" s="22"/>
      <c r="F28" s="22"/>
      <c r="G28" s="22"/>
      <c r="H28" s="22"/>
      <c r="I28" s="22"/>
      <c r="J28" s="22"/>
      <c r="K28" s="22"/>
    </row>
    <row r="29" s="24" customFormat="1" ht="15" customHeight="1" spans="1:11">
      <c r="A29" s="25" t="s">
        <v>70</v>
      </c>
      <c r="B29" s="25"/>
      <c r="C29" s="25"/>
      <c r="D29" s="25"/>
      <c r="E29" s="25"/>
      <c r="F29" s="25"/>
      <c r="G29" s="25"/>
      <c r="H29" s="25"/>
      <c r="I29" s="25"/>
      <c r="J29" s="25"/>
      <c r="K29" s="25"/>
    </row>
    <row r="30" s="24" customFormat="1" ht="26" customHeight="1" spans="1:11">
      <c r="A30" s="22" t="s">
        <v>71</v>
      </c>
      <c r="B30" s="22"/>
      <c r="C30" s="22"/>
      <c r="D30" s="22"/>
      <c r="E30" s="22"/>
      <c r="F30" s="22"/>
      <c r="G30" s="22"/>
      <c r="H30" s="22"/>
      <c r="I30" s="22"/>
      <c r="J30" s="22"/>
      <c r="K30" s="22"/>
    </row>
    <row r="31" s="24" customFormat="1" ht="35" customHeight="1" spans="1:11">
      <c r="A31" s="22" t="s">
        <v>72</v>
      </c>
      <c r="B31" s="22"/>
      <c r="C31" s="22"/>
      <c r="D31" s="22"/>
      <c r="E31" s="22"/>
      <c r="F31" s="22"/>
      <c r="G31" s="22"/>
      <c r="H31" s="22"/>
      <c r="I31" s="22"/>
      <c r="J31" s="22"/>
      <c r="K31" s="22"/>
    </row>
    <row r="32" s="3" customFormat="1" ht="15.6" spans="1:1">
      <c r="A32" s="48" t="s">
        <v>68</v>
      </c>
    </row>
    <row r="33" s="3" customFormat="1" ht="15.6" spans="1:1">
      <c r="A33" s="48" t="s">
        <v>68</v>
      </c>
    </row>
    <row r="37" ht="15" customHeight="1"/>
    <row r="38" ht="22.5" customHeight="1"/>
    <row r="39" ht="15" customHeight="1"/>
    <row r="40" ht="15" customHeight="1"/>
    <row r="41" ht="15" customHeight="1"/>
    <row r="42" ht="15" customHeight="1"/>
    <row r="43" ht="15" customHeight="1"/>
    <row r="44" ht="15" customHeight="1"/>
    <row r="45" ht="22.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0" ht="15.6" spans="1:1">
      <c r="A80" s="4" t="s">
        <v>68</v>
      </c>
    </row>
  </sheetData>
  <mergeCells count="5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I24:K24"/>
    <mergeCell ref="B25:K25"/>
    <mergeCell ref="A26:K26"/>
    <mergeCell ref="A28:K28"/>
    <mergeCell ref="A29:K29"/>
    <mergeCell ref="A30:K30"/>
    <mergeCell ref="A31:K31"/>
    <mergeCell ref="A14:A15"/>
    <mergeCell ref="A16:A23"/>
    <mergeCell ref="B17:B20"/>
    <mergeCell ref="B21:B22"/>
    <mergeCell ref="A6:B13"/>
  </mergeCells>
  <pageMargins left="0.75" right="0.314583333333333" top="0.747916666666667" bottom="0.118055555555556" header="0.5" footer="0.236111111111111"/>
  <pageSetup paperSize="9" scale="8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G12" sqref="G12:H12"/>
    </sheetView>
  </sheetViews>
  <sheetFormatPr defaultColWidth="9" defaultRowHeight="14.4"/>
  <cols>
    <col min="1" max="1" width="9.87962962962963" customWidth="1"/>
    <col min="2" max="2" width="9.62962962962963" customWidth="1"/>
    <col min="4" max="4" width="11.7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271</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1.89</v>
      </c>
      <c r="F7" s="9"/>
      <c r="G7" s="8">
        <v>0</v>
      </c>
      <c r="H7" s="9"/>
      <c r="I7" s="7">
        <v>10</v>
      </c>
      <c r="J7" s="40">
        <f>G7/E7</f>
        <v>0</v>
      </c>
      <c r="K7" s="41">
        <f>J7*10</f>
        <v>0</v>
      </c>
    </row>
    <row r="8" s="24" customFormat="1" ht="19" customHeight="1" spans="1:11">
      <c r="A8" s="7"/>
      <c r="B8" s="7"/>
      <c r="C8" s="27" t="s">
        <v>19</v>
      </c>
      <c r="D8" s="27"/>
      <c r="E8" s="8">
        <v>1.89</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264</v>
      </c>
      <c r="C15" s="27"/>
      <c r="D15" s="27"/>
      <c r="E15" s="27"/>
      <c r="F15" s="27" t="s">
        <v>265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308</v>
      </c>
      <c r="E17" s="32" t="s">
        <v>267</v>
      </c>
      <c r="F17" s="32" t="s">
        <v>267</v>
      </c>
      <c r="G17" s="7">
        <v>10</v>
      </c>
      <c r="H17" s="7">
        <v>10</v>
      </c>
      <c r="I17" s="7"/>
      <c r="J17" s="7"/>
      <c r="K17" s="7"/>
    </row>
    <row r="18" s="24" customFormat="1" ht="35" customHeight="1" spans="1:11">
      <c r="A18" s="7"/>
      <c r="B18" s="7"/>
      <c r="C18" s="7"/>
      <c r="D18" s="7" t="s">
        <v>309</v>
      </c>
      <c r="E18" s="32" t="s">
        <v>310</v>
      </c>
      <c r="F18" s="32" t="s">
        <v>310</v>
      </c>
      <c r="G18" s="7">
        <v>10</v>
      </c>
      <c r="H18" s="7">
        <v>10</v>
      </c>
      <c r="I18" s="7"/>
      <c r="J18" s="7"/>
      <c r="K18" s="7"/>
    </row>
    <row r="19" s="24" customFormat="1" ht="35" customHeight="1" spans="1:11">
      <c r="A19" s="7"/>
      <c r="B19" s="7"/>
      <c r="C19" s="7" t="s">
        <v>43</v>
      </c>
      <c r="D19" s="7" t="s">
        <v>311</v>
      </c>
      <c r="E19" s="32" t="s">
        <v>138</v>
      </c>
      <c r="F19" s="32" t="s">
        <v>138</v>
      </c>
      <c r="G19" s="7">
        <v>10</v>
      </c>
      <c r="H19" s="7">
        <v>10</v>
      </c>
      <c r="I19" s="7"/>
      <c r="J19" s="7"/>
      <c r="K19" s="7"/>
    </row>
    <row r="20" s="24" customFormat="1" ht="35" customHeight="1" spans="1:11">
      <c r="A20" s="7"/>
      <c r="B20" s="7"/>
      <c r="C20" s="7"/>
      <c r="D20" s="7" t="s">
        <v>312</v>
      </c>
      <c r="E20" s="32" t="s">
        <v>138</v>
      </c>
      <c r="F20" s="32" t="s">
        <v>138</v>
      </c>
      <c r="G20" s="7">
        <v>10</v>
      </c>
      <c r="H20" s="7">
        <v>10</v>
      </c>
      <c r="I20" s="7"/>
      <c r="J20" s="7"/>
      <c r="K20" s="7"/>
    </row>
    <row r="21" s="24" customFormat="1" ht="35" customHeight="1" spans="1:11">
      <c r="A21" s="7"/>
      <c r="B21" s="7"/>
      <c r="C21" s="7" t="s">
        <v>46</v>
      </c>
      <c r="D21" s="33" t="s">
        <v>47</v>
      </c>
      <c r="E21" s="31" t="s">
        <v>94</v>
      </c>
      <c r="F21" s="31" t="s">
        <v>94</v>
      </c>
      <c r="G21" s="7">
        <v>5</v>
      </c>
      <c r="H21" s="7">
        <v>5</v>
      </c>
      <c r="I21" s="7"/>
      <c r="J21" s="7"/>
      <c r="K21" s="7"/>
    </row>
    <row r="22" s="24" customFormat="1" ht="35" customHeight="1" spans="1:11">
      <c r="A22" s="7"/>
      <c r="B22" s="7"/>
      <c r="C22" s="7" t="s">
        <v>49</v>
      </c>
      <c r="D22" s="33" t="s">
        <v>50</v>
      </c>
      <c r="E22" s="36">
        <v>1</v>
      </c>
      <c r="F22" s="36">
        <v>1</v>
      </c>
      <c r="G22" s="7">
        <v>5</v>
      </c>
      <c r="H22" s="7">
        <v>5</v>
      </c>
      <c r="I22" s="7"/>
      <c r="J22" s="7"/>
      <c r="K22" s="7"/>
    </row>
    <row r="23" s="24" customFormat="1" ht="35" customHeight="1" spans="1:11">
      <c r="A23" s="7"/>
      <c r="B23" s="7" t="s">
        <v>51</v>
      </c>
      <c r="C23" s="7" t="s">
        <v>52</v>
      </c>
      <c r="D23" s="33" t="s">
        <v>269</v>
      </c>
      <c r="E23" s="33" t="s">
        <v>270</v>
      </c>
      <c r="F23" s="33" t="s">
        <v>270</v>
      </c>
      <c r="G23" s="7">
        <v>10</v>
      </c>
      <c r="H23" s="7">
        <v>10</v>
      </c>
      <c r="I23" s="7"/>
      <c r="J23" s="7"/>
      <c r="K23" s="7"/>
    </row>
    <row r="24" s="24" customFormat="1" ht="35" customHeight="1" spans="1:11">
      <c r="A24" s="7"/>
      <c r="B24" s="7"/>
      <c r="C24" s="7" t="s">
        <v>55</v>
      </c>
      <c r="D24" s="7" t="s">
        <v>280</v>
      </c>
      <c r="E24" s="7" t="s">
        <v>281</v>
      </c>
      <c r="F24" s="7" t="s">
        <v>281</v>
      </c>
      <c r="G24" s="7">
        <v>10</v>
      </c>
      <c r="H24" s="7">
        <v>10</v>
      </c>
      <c r="I24" s="7"/>
      <c r="J24" s="7"/>
      <c r="K24" s="7"/>
    </row>
    <row r="25" s="24" customFormat="1" ht="35" customHeight="1" spans="1:11">
      <c r="A25" s="7"/>
      <c r="B25" s="7"/>
      <c r="C25" s="7"/>
      <c r="D25" s="7" t="s">
        <v>282</v>
      </c>
      <c r="E25" s="7" t="s">
        <v>283</v>
      </c>
      <c r="F25" s="7" t="s">
        <v>283</v>
      </c>
      <c r="G25" s="7">
        <v>10</v>
      </c>
      <c r="H25" s="7">
        <v>10</v>
      </c>
      <c r="I25" s="7"/>
      <c r="J25" s="7"/>
      <c r="K25" s="7"/>
    </row>
    <row r="26" s="24" customFormat="1" ht="35" customHeight="1" spans="1:11">
      <c r="A26" s="7"/>
      <c r="B26" s="7" t="s">
        <v>58</v>
      </c>
      <c r="C26" s="7" t="s">
        <v>59</v>
      </c>
      <c r="D26" s="33" t="s">
        <v>284</v>
      </c>
      <c r="E26" s="38" t="s">
        <v>285</v>
      </c>
      <c r="F26" s="38" t="s">
        <v>285</v>
      </c>
      <c r="G26" s="7">
        <v>10</v>
      </c>
      <c r="H26" s="7">
        <v>10</v>
      </c>
      <c r="I26" s="7"/>
      <c r="J26" s="7"/>
      <c r="K26" s="7"/>
    </row>
    <row r="27" s="24" customFormat="1" ht="35" customHeight="1" spans="1:11">
      <c r="A27" s="7" t="s">
        <v>64</v>
      </c>
      <c r="B27" s="7"/>
      <c r="C27" s="7"/>
      <c r="D27" s="7"/>
      <c r="E27" s="7"/>
      <c r="F27" s="7"/>
      <c r="G27" s="7">
        <v>100</v>
      </c>
      <c r="H27" s="7">
        <f>SUM(H17:H26)</f>
        <v>90</v>
      </c>
      <c r="I27" s="7"/>
      <c r="J27" s="7"/>
      <c r="K27" s="7"/>
    </row>
    <row r="28" s="24" customFormat="1" ht="35" customHeight="1" spans="1:11">
      <c r="A28" s="7" t="s">
        <v>65</v>
      </c>
      <c r="B28" s="7" t="s">
        <v>262</v>
      </c>
      <c r="C28" s="7"/>
      <c r="D28" s="7"/>
      <c r="E28" s="7"/>
      <c r="F28" s="7"/>
      <c r="G28" s="7"/>
      <c r="H28" s="7"/>
      <c r="I28" s="7"/>
      <c r="J28" s="7"/>
      <c r="K28" s="7"/>
    </row>
    <row r="29" s="24" customFormat="1" ht="20" customHeight="1" spans="1:11">
      <c r="A29" s="25" t="s">
        <v>67</v>
      </c>
      <c r="B29" s="25"/>
      <c r="C29" s="25"/>
      <c r="D29" s="25"/>
      <c r="E29" s="25"/>
      <c r="F29" s="25"/>
      <c r="G29" s="25"/>
      <c r="H29" s="25"/>
      <c r="I29" s="25"/>
      <c r="J29" s="25"/>
      <c r="K29" s="25"/>
    </row>
    <row r="30" s="24" customFormat="1" ht="7" customHeight="1" spans="1:1">
      <c r="A30" s="47" t="s">
        <v>68</v>
      </c>
    </row>
    <row r="31" s="24" customFormat="1" ht="37" customHeight="1" spans="1:11">
      <c r="A31" s="22" t="s">
        <v>69</v>
      </c>
      <c r="B31" s="22"/>
      <c r="C31" s="22"/>
      <c r="D31" s="22"/>
      <c r="E31" s="22"/>
      <c r="F31" s="22"/>
      <c r="G31" s="22"/>
      <c r="H31" s="22"/>
      <c r="I31" s="22"/>
      <c r="J31" s="22"/>
      <c r="K31" s="22"/>
    </row>
    <row r="32" s="24" customFormat="1" ht="15" customHeight="1" spans="1:11">
      <c r="A32" s="25" t="s">
        <v>70</v>
      </c>
      <c r="B32" s="25"/>
      <c r="C32" s="25"/>
      <c r="D32" s="25"/>
      <c r="E32" s="25"/>
      <c r="F32" s="25"/>
      <c r="G32" s="25"/>
      <c r="H32" s="25"/>
      <c r="I32" s="25"/>
      <c r="J32" s="25"/>
      <c r="K32" s="25"/>
    </row>
    <row r="33" s="24" customFormat="1" ht="26" customHeight="1" spans="1:11">
      <c r="A33" s="22" t="s">
        <v>71</v>
      </c>
      <c r="B33" s="22"/>
      <c r="C33" s="22"/>
      <c r="D33" s="22"/>
      <c r="E33" s="22"/>
      <c r="F33" s="22"/>
      <c r="G33" s="22"/>
      <c r="H33" s="22"/>
      <c r="I33" s="22"/>
      <c r="J33" s="22"/>
      <c r="K33" s="22"/>
    </row>
    <row r="34" s="24" customFormat="1" ht="35" customHeight="1" spans="1:11">
      <c r="A34" s="22" t="s">
        <v>72</v>
      </c>
      <c r="B34" s="22"/>
      <c r="C34" s="22"/>
      <c r="D34" s="22"/>
      <c r="E34" s="22"/>
      <c r="F34" s="22"/>
      <c r="G34" s="22"/>
      <c r="H34" s="22"/>
      <c r="I34" s="22"/>
      <c r="J34" s="22"/>
      <c r="K34" s="22"/>
    </row>
    <row r="35" s="3" customFormat="1" ht="15.6" spans="1:1">
      <c r="A35" s="48" t="s">
        <v>68</v>
      </c>
    </row>
    <row r="36" s="3" customFormat="1" ht="15.6" spans="1:1">
      <c r="A36" s="48" t="s">
        <v>68</v>
      </c>
    </row>
    <row r="40" ht="15" customHeight="1"/>
    <row r="41" ht="22.5" customHeight="1"/>
    <row r="42" ht="15" customHeight="1"/>
    <row r="43" ht="15" customHeight="1"/>
    <row r="44" ht="15" customHeight="1"/>
    <row r="45" ht="15" customHeight="1"/>
    <row r="46" ht="15" customHeight="1"/>
    <row r="47" ht="15" customHeight="1"/>
    <row r="48" ht="22.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83" ht="15.6" spans="1:1">
      <c r="A83" s="4" t="s">
        <v>68</v>
      </c>
    </row>
  </sheetData>
  <mergeCells count="62">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1:K31"/>
    <mergeCell ref="A32:K32"/>
    <mergeCell ref="A33:K33"/>
    <mergeCell ref="A34:K34"/>
    <mergeCell ref="A14:A15"/>
    <mergeCell ref="A16:A26"/>
    <mergeCell ref="B17:B22"/>
    <mergeCell ref="B23:B25"/>
    <mergeCell ref="C17:C18"/>
    <mergeCell ref="C19:C20"/>
    <mergeCell ref="C24:C25"/>
    <mergeCell ref="A6:B13"/>
  </mergeCells>
  <pageMargins left="0.75" right="0.393055555555556" top="0.472222222222222" bottom="0.118055555555556" header="0.5" footer="0.236111111111111"/>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opLeftCell="A20" workbookViewId="0">
      <selection activeCell="B25" sqref="B25:K25"/>
    </sheetView>
  </sheetViews>
  <sheetFormatPr defaultColWidth="9" defaultRowHeight="14.4"/>
  <cols>
    <col min="1" max="1" width="9.87962962962963" customWidth="1"/>
    <col min="2" max="2" width="9.62962962962963" customWidth="1"/>
    <col min="4" max="4" width="11"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73</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171.905</v>
      </c>
      <c r="F7" s="9"/>
      <c r="G7" s="8">
        <v>171.905</v>
      </c>
      <c r="H7" s="9"/>
      <c r="I7" s="7">
        <v>10</v>
      </c>
      <c r="J7" s="40">
        <f>G7/E7</f>
        <v>1</v>
      </c>
      <c r="K7" s="41">
        <f>J7*10</f>
        <v>10</v>
      </c>
    </row>
    <row r="8" s="24" customFormat="1" ht="19" customHeight="1" spans="1:11">
      <c r="A8" s="7"/>
      <c r="B8" s="7"/>
      <c r="C8" s="27" t="s">
        <v>19</v>
      </c>
      <c r="D8" s="27"/>
      <c r="E8" s="8">
        <v>171.905</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74</v>
      </c>
      <c r="C15" s="27"/>
      <c r="D15" s="27"/>
      <c r="E15" s="27"/>
      <c r="F15" s="27" t="s">
        <v>75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76</v>
      </c>
      <c r="E17" s="32" t="s">
        <v>77</v>
      </c>
      <c r="F17" s="32" t="s">
        <v>77</v>
      </c>
      <c r="G17" s="7">
        <v>10</v>
      </c>
      <c r="H17" s="7">
        <v>10</v>
      </c>
      <c r="I17" s="7"/>
      <c r="J17" s="7"/>
      <c r="K17" s="7"/>
    </row>
    <row r="18" s="24" customFormat="1" ht="35" customHeight="1" spans="1:11">
      <c r="A18" s="7"/>
      <c r="B18" s="7"/>
      <c r="C18" s="7" t="s">
        <v>43</v>
      </c>
      <c r="D18" s="7" t="s">
        <v>78</v>
      </c>
      <c r="E18" s="32" t="s">
        <v>79</v>
      </c>
      <c r="F18" s="32" t="s">
        <v>79</v>
      </c>
      <c r="G18" s="7">
        <v>20</v>
      </c>
      <c r="H18" s="7">
        <v>20</v>
      </c>
      <c r="I18" s="7"/>
      <c r="J18" s="7"/>
      <c r="K18" s="7"/>
    </row>
    <row r="19" s="24" customFormat="1" ht="35" customHeight="1" spans="1:11">
      <c r="A19" s="7"/>
      <c r="B19" s="7"/>
      <c r="C19" s="7" t="s">
        <v>46</v>
      </c>
      <c r="D19" s="33" t="s">
        <v>80</v>
      </c>
      <c r="E19" s="31" t="s">
        <v>81</v>
      </c>
      <c r="F19" s="31" t="s">
        <v>81</v>
      </c>
      <c r="G19" s="7">
        <v>10</v>
      </c>
      <c r="H19" s="7">
        <v>10</v>
      </c>
      <c r="I19" s="7"/>
      <c r="J19" s="7"/>
      <c r="K19" s="7"/>
    </row>
    <row r="20" s="24" customFormat="1" ht="35" customHeight="1" spans="1:11">
      <c r="A20" s="7"/>
      <c r="B20" s="7"/>
      <c r="C20" s="7" t="s">
        <v>49</v>
      </c>
      <c r="D20" s="33" t="s">
        <v>82</v>
      </c>
      <c r="E20" s="33">
        <v>171.905</v>
      </c>
      <c r="F20" s="33">
        <v>171.905</v>
      </c>
      <c r="G20" s="7">
        <v>10</v>
      </c>
      <c r="H20" s="7">
        <v>10</v>
      </c>
      <c r="I20" s="7"/>
      <c r="J20" s="7"/>
      <c r="K20" s="7"/>
    </row>
    <row r="21" s="24" customFormat="1" ht="35" customHeight="1" spans="1:11">
      <c r="A21" s="7"/>
      <c r="B21" s="28" t="s">
        <v>51</v>
      </c>
      <c r="C21" s="7" t="s">
        <v>52</v>
      </c>
      <c r="D21" s="33" t="s">
        <v>83</v>
      </c>
      <c r="E21" s="33" t="s">
        <v>84</v>
      </c>
      <c r="F21" s="33" t="s">
        <v>84</v>
      </c>
      <c r="G21" s="7">
        <v>15</v>
      </c>
      <c r="H21" s="7">
        <v>15</v>
      </c>
      <c r="I21" s="7"/>
      <c r="J21" s="7"/>
      <c r="K21" s="7"/>
    </row>
    <row r="22" s="24" customFormat="1" ht="35" customHeight="1" spans="1:11">
      <c r="A22" s="7"/>
      <c r="B22" s="49"/>
      <c r="C22" s="7" t="s">
        <v>55</v>
      </c>
      <c r="D22" s="7" t="s">
        <v>85</v>
      </c>
      <c r="E22" s="7" t="s">
        <v>84</v>
      </c>
      <c r="F22" s="7" t="s">
        <v>84</v>
      </c>
      <c r="G22" s="7">
        <v>15</v>
      </c>
      <c r="H22" s="7">
        <v>15</v>
      </c>
      <c r="I22" s="7"/>
      <c r="J22" s="7"/>
      <c r="K22" s="7"/>
    </row>
    <row r="23" s="24" customFormat="1" ht="35" customHeight="1" spans="1:11">
      <c r="A23" s="7"/>
      <c r="B23" s="7" t="s">
        <v>58</v>
      </c>
      <c r="C23" s="7" t="s">
        <v>59</v>
      </c>
      <c r="D23" s="33" t="s">
        <v>60</v>
      </c>
      <c r="E23" s="38" t="s">
        <v>61</v>
      </c>
      <c r="F23" s="36" t="s">
        <v>62</v>
      </c>
      <c r="G23" s="7">
        <v>10</v>
      </c>
      <c r="H23" s="7">
        <v>10</v>
      </c>
      <c r="I23" s="7"/>
      <c r="J23" s="7"/>
      <c r="K23" s="7"/>
    </row>
    <row r="24" s="24" customFormat="1" ht="35" customHeight="1" spans="1:11">
      <c r="A24" s="7" t="s">
        <v>64</v>
      </c>
      <c r="B24" s="7"/>
      <c r="C24" s="7"/>
      <c r="D24" s="7"/>
      <c r="E24" s="7"/>
      <c r="F24" s="7"/>
      <c r="G24" s="7">
        <v>100</v>
      </c>
      <c r="H24" s="7">
        <f>SUM(H17:H23)</f>
        <v>90</v>
      </c>
      <c r="I24" s="7"/>
      <c r="J24" s="7"/>
      <c r="K24" s="7"/>
    </row>
    <row r="25" s="24" customFormat="1" ht="35" customHeight="1" spans="1:11">
      <c r="A25" s="7" t="s">
        <v>65</v>
      </c>
      <c r="B25" s="7" t="s">
        <v>86</v>
      </c>
      <c r="C25" s="7"/>
      <c r="D25" s="7"/>
      <c r="E25" s="7"/>
      <c r="F25" s="7"/>
      <c r="G25" s="7"/>
      <c r="H25" s="7"/>
      <c r="I25" s="7"/>
      <c r="J25" s="7"/>
      <c r="K25" s="7"/>
    </row>
    <row r="26" s="24" customFormat="1" ht="20" customHeight="1" spans="1:11">
      <c r="A26" s="25" t="s">
        <v>67</v>
      </c>
      <c r="B26" s="25"/>
      <c r="C26" s="25"/>
      <c r="D26" s="25"/>
      <c r="E26" s="25"/>
      <c r="F26" s="25"/>
      <c r="G26" s="25"/>
      <c r="H26" s="25"/>
      <c r="I26" s="25"/>
      <c r="J26" s="25"/>
      <c r="K26" s="25"/>
    </row>
    <row r="27" s="24" customFormat="1" ht="7" customHeight="1" spans="1:1">
      <c r="A27" s="47" t="s">
        <v>68</v>
      </c>
    </row>
    <row r="28" s="24" customFormat="1" ht="37" customHeight="1" spans="1:11">
      <c r="A28" s="22" t="s">
        <v>69</v>
      </c>
      <c r="B28" s="22"/>
      <c r="C28" s="22"/>
      <c r="D28" s="22"/>
      <c r="E28" s="22"/>
      <c r="F28" s="22"/>
      <c r="G28" s="22"/>
      <c r="H28" s="22"/>
      <c r="I28" s="22"/>
      <c r="J28" s="22"/>
      <c r="K28" s="22"/>
    </row>
    <row r="29" s="24" customFormat="1" ht="15" customHeight="1" spans="1:11">
      <c r="A29" s="25" t="s">
        <v>70</v>
      </c>
      <c r="B29" s="25"/>
      <c r="C29" s="25"/>
      <c r="D29" s="25"/>
      <c r="E29" s="25"/>
      <c r="F29" s="25"/>
      <c r="G29" s="25"/>
      <c r="H29" s="25"/>
      <c r="I29" s="25"/>
      <c r="J29" s="25"/>
      <c r="K29" s="25"/>
    </row>
    <row r="30" s="24" customFormat="1" ht="26" customHeight="1" spans="1:11">
      <c r="A30" s="22" t="s">
        <v>71</v>
      </c>
      <c r="B30" s="22"/>
      <c r="C30" s="22"/>
      <c r="D30" s="22"/>
      <c r="E30" s="22"/>
      <c r="F30" s="22"/>
      <c r="G30" s="22"/>
      <c r="H30" s="22"/>
      <c r="I30" s="22"/>
      <c r="J30" s="22"/>
      <c r="K30" s="22"/>
    </row>
    <row r="31" s="24" customFormat="1" ht="35" customHeight="1" spans="1:11">
      <c r="A31" s="22" t="s">
        <v>72</v>
      </c>
      <c r="B31" s="22"/>
      <c r="C31" s="22"/>
      <c r="D31" s="22"/>
      <c r="E31" s="22"/>
      <c r="F31" s="22"/>
      <c r="G31" s="22"/>
      <c r="H31" s="22"/>
      <c r="I31" s="22"/>
      <c r="J31" s="22"/>
      <c r="K31" s="22"/>
    </row>
    <row r="32" s="3" customFormat="1" ht="15.6" spans="1:1">
      <c r="A32" s="48" t="s">
        <v>68</v>
      </c>
    </row>
    <row r="33" s="3" customFormat="1" ht="15.6" spans="1:1">
      <c r="A33" s="48" t="s">
        <v>68</v>
      </c>
    </row>
    <row r="37" ht="15" customHeight="1"/>
    <row r="38" ht="22.5" customHeight="1"/>
    <row r="39" ht="15" customHeight="1"/>
    <row r="40" ht="15" customHeight="1"/>
    <row r="41" ht="15" customHeight="1"/>
    <row r="42" ht="15" customHeight="1"/>
    <row r="43" ht="15" customHeight="1"/>
    <row r="44" ht="15" customHeight="1"/>
    <row r="45" ht="22.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0" ht="15.6" spans="1:1">
      <c r="A80" s="4" t="s">
        <v>68</v>
      </c>
    </row>
  </sheetData>
  <mergeCells count="5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I24:K24"/>
    <mergeCell ref="B25:K25"/>
    <mergeCell ref="A26:K26"/>
    <mergeCell ref="A28:K28"/>
    <mergeCell ref="A29:K29"/>
    <mergeCell ref="A30:K30"/>
    <mergeCell ref="A31:K31"/>
    <mergeCell ref="A14:A15"/>
    <mergeCell ref="A16:A23"/>
    <mergeCell ref="B17:B20"/>
    <mergeCell ref="B21:B22"/>
    <mergeCell ref="A6:B13"/>
  </mergeCells>
  <pageMargins left="0.75" right="0.236111111111111" top="0.472222222222222" bottom="0.118055555555556" header="0.786805555555556" footer="0.236111111111111"/>
  <pageSetup paperSize="9" scale="8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workbookViewId="0">
      <selection activeCell="A31" sqref="A1:K31"/>
    </sheetView>
  </sheetViews>
  <sheetFormatPr defaultColWidth="9" defaultRowHeight="14.4"/>
  <cols>
    <col min="1" max="1" width="9.87962962962963" customWidth="1"/>
    <col min="2" max="2" width="9.62962962962963" customWidth="1"/>
    <col min="4" max="4" width="13.2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313</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3</v>
      </c>
      <c r="F7" s="9"/>
      <c r="G7" s="8">
        <v>0</v>
      </c>
      <c r="H7" s="9"/>
      <c r="I7" s="7">
        <v>10</v>
      </c>
      <c r="J7" s="40">
        <f>G7/E7</f>
        <v>0</v>
      </c>
      <c r="K7" s="41">
        <f>J7*10</f>
        <v>0</v>
      </c>
    </row>
    <row r="8" s="24" customFormat="1" ht="19" customHeight="1" spans="1:11">
      <c r="A8" s="7"/>
      <c r="B8" s="7"/>
      <c r="C8" s="27" t="s">
        <v>19</v>
      </c>
      <c r="D8" s="27"/>
      <c r="E8" s="8">
        <v>3</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314</v>
      </c>
      <c r="C15" s="27"/>
      <c r="D15" s="27"/>
      <c r="E15" s="27"/>
      <c r="F15" s="27" t="s">
        <v>314</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315</v>
      </c>
      <c r="E17" s="46">
        <v>30000</v>
      </c>
      <c r="F17" s="46">
        <v>30000</v>
      </c>
      <c r="G17" s="7">
        <v>20</v>
      </c>
      <c r="H17" s="7">
        <v>20</v>
      </c>
      <c r="I17" s="7"/>
      <c r="J17" s="7"/>
      <c r="K17" s="7"/>
    </row>
    <row r="18" s="24" customFormat="1" ht="35" customHeight="1" spans="1:11">
      <c r="A18" s="7"/>
      <c r="B18" s="7"/>
      <c r="C18" s="7" t="s">
        <v>43</v>
      </c>
      <c r="D18" s="7" t="s">
        <v>316</v>
      </c>
      <c r="E18" s="32">
        <v>1</v>
      </c>
      <c r="F18" s="32">
        <v>1</v>
      </c>
      <c r="G18" s="7">
        <v>10</v>
      </c>
      <c r="H18" s="7">
        <v>10</v>
      </c>
      <c r="I18" s="7"/>
      <c r="J18" s="7"/>
      <c r="K18" s="7"/>
    </row>
    <row r="19" s="24" customFormat="1" ht="35" customHeight="1" spans="1:11">
      <c r="A19" s="7"/>
      <c r="B19" s="7"/>
      <c r="C19" s="7" t="s">
        <v>46</v>
      </c>
      <c r="D19" s="33" t="s">
        <v>317</v>
      </c>
      <c r="E19" s="31" t="s">
        <v>48</v>
      </c>
      <c r="F19" s="31" t="s">
        <v>48</v>
      </c>
      <c r="G19" s="7">
        <v>10</v>
      </c>
      <c r="H19" s="7">
        <v>10</v>
      </c>
      <c r="I19" s="7"/>
      <c r="J19" s="7"/>
      <c r="K19" s="7"/>
    </row>
    <row r="20" s="24" customFormat="1" ht="35" customHeight="1" spans="1:11">
      <c r="A20" s="7"/>
      <c r="B20" s="7"/>
      <c r="C20" s="7" t="s">
        <v>49</v>
      </c>
      <c r="D20" s="33" t="s">
        <v>50</v>
      </c>
      <c r="E20" s="36">
        <v>1</v>
      </c>
      <c r="F20" s="36">
        <v>1</v>
      </c>
      <c r="G20" s="7">
        <v>10</v>
      </c>
      <c r="H20" s="7">
        <v>10</v>
      </c>
      <c r="I20" s="7"/>
      <c r="J20" s="7"/>
      <c r="K20" s="7"/>
    </row>
    <row r="21" s="24" customFormat="1" ht="35" customHeight="1" spans="1:11">
      <c r="A21" s="7"/>
      <c r="B21" s="7" t="s">
        <v>51</v>
      </c>
      <c r="C21" s="7" t="s">
        <v>52</v>
      </c>
      <c r="D21" s="7" t="s">
        <v>318</v>
      </c>
      <c r="E21" s="32" t="s">
        <v>319</v>
      </c>
      <c r="F21" s="32" t="s">
        <v>319</v>
      </c>
      <c r="G21" s="7">
        <v>15</v>
      </c>
      <c r="H21" s="7">
        <v>15</v>
      </c>
      <c r="I21" s="7"/>
      <c r="J21" s="7"/>
      <c r="K21" s="7"/>
    </row>
    <row r="22" s="24" customFormat="1" ht="35" customHeight="1" spans="1:11">
      <c r="A22" s="7"/>
      <c r="B22" s="7"/>
      <c r="C22" s="7" t="s">
        <v>55</v>
      </c>
      <c r="D22" s="7" t="s">
        <v>320</v>
      </c>
      <c r="E22" s="7" t="s">
        <v>84</v>
      </c>
      <c r="F22" s="7" t="s">
        <v>84</v>
      </c>
      <c r="G22" s="7">
        <v>15</v>
      </c>
      <c r="H22" s="7">
        <v>15</v>
      </c>
      <c r="I22" s="7"/>
      <c r="J22" s="7"/>
      <c r="K22" s="7"/>
    </row>
    <row r="23" s="24" customFormat="1" ht="35" customHeight="1" spans="1:11">
      <c r="A23" s="7"/>
      <c r="B23" s="7" t="s">
        <v>58</v>
      </c>
      <c r="C23" s="7" t="s">
        <v>59</v>
      </c>
      <c r="D23" s="33" t="s">
        <v>145</v>
      </c>
      <c r="E23" s="38" t="s">
        <v>61</v>
      </c>
      <c r="F23" s="38" t="s">
        <v>61</v>
      </c>
      <c r="G23" s="7">
        <v>10</v>
      </c>
      <c r="H23" s="7">
        <v>10</v>
      </c>
      <c r="I23" s="7"/>
      <c r="J23" s="7"/>
      <c r="K23" s="7"/>
    </row>
    <row r="24" s="24" customFormat="1" ht="35" customHeight="1" spans="1:11">
      <c r="A24" s="7" t="s">
        <v>64</v>
      </c>
      <c r="B24" s="7"/>
      <c r="C24" s="7"/>
      <c r="D24" s="7"/>
      <c r="E24" s="7"/>
      <c r="F24" s="7"/>
      <c r="G24" s="7">
        <v>100</v>
      </c>
      <c r="H24" s="7">
        <f>SUM(H17:H23)</f>
        <v>90</v>
      </c>
      <c r="I24" s="7"/>
      <c r="J24" s="7"/>
      <c r="K24" s="7"/>
    </row>
    <row r="25" s="24" customFormat="1" ht="35" customHeight="1" spans="1:11">
      <c r="A25" s="7" t="s">
        <v>65</v>
      </c>
      <c r="B25" s="7" t="s">
        <v>262</v>
      </c>
      <c r="C25" s="7"/>
      <c r="D25" s="7"/>
      <c r="E25" s="7"/>
      <c r="F25" s="7"/>
      <c r="G25" s="7"/>
      <c r="H25" s="7"/>
      <c r="I25" s="7"/>
      <c r="J25" s="7"/>
      <c r="K25" s="7"/>
    </row>
    <row r="26" s="24" customFormat="1" ht="20" customHeight="1" spans="1:11">
      <c r="A26" s="25" t="s">
        <v>67</v>
      </c>
      <c r="B26" s="25"/>
      <c r="C26" s="25"/>
      <c r="D26" s="25"/>
      <c r="E26" s="25"/>
      <c r="F26" s="25"/>
      <c r="G26" s="25"/>
      <c r="H26" s="25"/>
      <c r="I26" s="25"/>
      <c r="J26" s="25"/>
      <c r="K26" s="25"/>
    </row>
    <row r="27" s="24" customFormat="1" ht="7" customHeight="1" spans="1:1">
      <c r="A27" s="47" t="s">
        <v>68</v>
      </c>
    </row>
    <row r="28" s="24" customFormat="1" ht="37" customHeight="1" spans="1:11">
      <c r="A28" s="22" t="s">
        <v>69</v>
      </c>
      <c r="B28" s="22"/>
      <c r="C28" s="22"/>
      <c r="D28" s="22"/>
      <c r="E28" s="22"/>
      <c r="F28" s="22"/>
      <c r="G28" s="22"/>
      <c r="H28" s="22"/>
      <c r="I28" s="22"/>
      <c r="J28" s="22"/>
      <c r="K28" s="22"/>
    </row>
    <row r="29" s="24" customFormat="1" ht="15" customHeight="1" spans="1:11">
      <c r="A29" s="25" t="s">
        <v>70</v>
      </c>
      <c r="B29" s="25"/>
      <c r="C29" s="25"/>
      <c r="D29" s="25"/>
      <c r="E29" s="25"/>
      <c r="F29" s="25"/>
      <c r="G29" s="25"/>
      <c r="H29" s="25"/>
      <c r="I29" s="25"/>
      <c r="J29" s="25"/>
      <c r="K29" s="25"/>
    </row>
    <row r="30" s="24" customFormat="1" ht="26" customHeight="1" spans="1:11">
      <c r="A30" s="22" t="s">
        <v>71</v>
      </c>
      <c r="B30" s="22"/>
      <c r="C30" s="22"/>
      <c r="D30" s="22"/>
      <c r="E30" s="22"/>
      <c r="F30" s="22"/>
      <c r="G30" s="22"/>
      <c r="H30" s="22"/>
      <c r="I30" s="22"/>
      <c r="J30" s="22"/>
      <c r="K30" s="22"/>
    </row>
    <row r="31" s="24" customFormat="1" ht="35" customHeight="1" spans="1:11">
      <c r="A31" s="22" t="s">
        <v>72</v>
      </c>
      <c r="B31" s="22"/>
      <c r="C31" s="22"/>
      <c r="D31" s="22"/>
      <c r="E31" s="22"/>
      <c r="F31" s="22"/>
      <c r="G31" s="22"/>
      <c r="H31" s="22"/>
      <c r="I31" s="22"/>
      <c r="J31" s="22"/>
      <c r="K31" s="22"/>
    </row>
    <row r="32" s="3" customFormat="1" ht="15.6" spans="1:1">
      <c r="A32" s="48" t="s">
        <v>68</v>
      </c>
    </row>
    <row r="33" s="3" customFormat="1" ht="15.6" spans="1:1">
      <c r="A33" s="48" t="s">
        <v>68</v>
      </c>
    </row>
    <row r="37" ht="15" customHeight="1"/>
    <row r="38" ht="22.5" customHeight="1"/>
    <row r="39" ht="15" customHeight="1"/>
    <row r="40" ht="15" customHeight="1"/>
    <row r="41" ht="15" customHeight="1"/>
    <row r="42" ht="15" customHeight="1"/>
    <row r="43" ht="15" customHeight="1"/>
    <row r="44" ht="15" customHeight="1"/>
    <row r="45" ht="22.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0" ht="15.6" spans="1:1">
      <c r="A80" s="4" t="s">
        <v>68</v>
      </c>
    </row>
  </sheetData>
  <mergeCells count="5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I24:K24"/>
    <mergeCell ref="B25:K25"/>
    <mergeCell ref="A26:K26"/>
    <mergeCell ref="A28:K28"/>
    <mergeCell ref="A29:K29"/>
    <mergeCell ref="A30:K30"/>
    <mergeCell ref="A31:K31"/>
    <mergeCell ref="A14:A15"/>
    <mergeCell ref="A16:A23"/>
    <mergeCell ref="B17:B20"/>
    <mergeCell ref="B21:B22"/>
    <mergeCell ref="A6:B13"/>
  </mergeCells>
  <pageMargins left="0.75" right="0.118055555555556" top="0.472222222222222" bottom="0.118055555555556" header="0.5" footer="0.236111111111111"/>
  <pageSetup paperSize="9" scale="8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topLeftCell="A34" workbookViewId="0">
      <selection activeCell="A1" sqref="A1:K43"/>
    </sheetView>
  </sheetViews>
  <sheetFormatPr defaultColWidth="9" defaultRowHeight="14.4"/>
  <cols>
    <col min="4" max="4" width="33.1851851851852" customWidth="1"/>
    <col min="5" max="5" width="13.5092592592593" customWidth="1"/>
    <col min="6" max="6" width="13.25" customWidth="1"/>
    <col min="7" max="8" width="6.87962962962963" customWidth="1"/>
    <col min="9" max="9" width="5.87962962962963" customWidth="1"/>
    <col min="10" max="10" width="9.87962962962963" customWidth="1"/>
    <col min="11" max="11" width="5.87962962962963" customWidth="1"/>
  </cols>
  <sheetData>
    <row r="1" ht="15.6" spans="1:1">
      <c r="A1" s="4" t="s">
        <v>321</v>
      </c>
    </row>
    <row r="2" ht="20.4" spans="1:11">
      <c r="A2" s="5" t="s">
        <v>322</v>
      </c>
      <c r="B2" s="5"/>
      <c r="C2" s="5"/>
      <c r="D2" s="5"/>
      <c r="E2" s="5"/>
      <c r="F2" s="5"/>
      <c r="G2" s="5"/>
      <c r="H2" s="5"/>
      <c r="I2" s="5"/>
      <c r="J2" s="5"/>
      <c r="K2" s="5"/>
    </row>
    <row r="3" s="24" customFormat="1" ht="23" customHeight="1" spans="1:11">
      <c r="A3" s="25" t="s">
        <v>2</v>
      </c>
      <c r="H3" s="24" t="s">
        <v>4</v>
      </c>
      <c r="J3" s="39">
        <v>45317</v>
      </c>
      <c r="K3" s="39"/>
    </row>
    <row r="4" s="24" customFormat="1" ht="19" customHeight="1" spans="1:11">
      <c r="A4" s="7" t="s">
        <v>323</v>
      </c>
      <c r="B4" s="7"/>
      <c r="C4" s="7" t="s">
        <v>10</v>
      </c>
      <c r="D4" s="7"/>
      <c r="E4" s="7"/>
      <c r="F4" s="7"/>
      <c r="G4" s="7"/>
      <c r="H4" s="7"/>
      <c r="I4" s="7"/>
      <c r="J4" s="7"/>
      <c r="K4" s="7"/>
    </row>
    <row r="5" s="24" customFormat="1" ht="19" customHeight="1" spans="1:11">
      <c r="A5" s="7" t="s">
        <v>324</v>
      </c>
      <c r="B5" s="7"/>
      <c r="C5" s="7" t="s">
        <v>12</v>
      </c>
      <c r="D5" s="7"/>
      <c r="E5" s="8" t="s">
        <v>13</v>
      </c>
      <c r="F5" s="9"/>
      <c r="G5" s="7" t="s">
        <v>14</v>
      </c>
      <c r="H5" s="7"/>
      <c r="I5" s="7" t="s">
        <v>15</v>
      </c>
      <c r="J5" s="7" t="s">
        <v>16</v>
      </c>
      <c r="K5" s="7" t="s">
        <v>17</v>
      </c>
    </row>
    <row r="6" s="24" customFormat="1" ht="19" customHeight="1" spans="1:13">
      <c r="A6" s="7"/>
      <c r="B6" s="7"/>
      <c r="C6" s="7" t="s">
        <v>18</v>
      </c>
      <c r="D6" s="7"/>
      <c r="E6" s="7">
        <f>E7+E8</f>
        <v>6242.97</v>
      </c>
      <c r="F6" s="7"/>
      <c r="G6" s="7">
        <f>G7+G8</f>
        <v>5809.03</v>
      </c>
      <c r="H6" s="7"/>
      <c r="I6" s="7">
        <v>10</v>
      </c>
      <c r="J6" s="40">
        <f>G6/E6*100%</f>
        <v>0.930491416745555</v>
      </c>
      <c r="K6" s="41">
        <f>J6*10</f>
        <v>9.30491416745555</v>
      </c>
      <c r="M6" s="24">
        <f>E6-G6</f>
        <v>433.940000000001</v>
      </c>
    </row>
    <row r="7" s="24" customFormat="1" ht="19" customHeight="1" spans="1:13">
      <c r="A7" s="7"/>
      <c r="B7" s="7"/>
      <c r="C7" s="7" t="s">
        <v>325</v>
      </c>
      <c r="D7" s="7"/>
      <c r="E7" s="26">
        <v>4837.4</v>
      </c>
      <c r="F7" s="9"/>
      <c r="G7" s="7">
        <v>4837.4</v>
      </c>
      <c r="H7" s="7"/>
      <c r="I7" s="7">
        <v>10</v>
      </c>
      <c r="J7" s="40">
        <f>G7/E7*100%</f>
        <v>1</v>
      </c>
      <c r="K7" s="41">
        <f>J7*10</f>
        <v>10</v>
      </c>
      <c r="M7" s="24">
        <v>330.76</v>
      </c>
    </row>
    <row r="8" s="24" customFormat="1" ht="19" customHeight="1" spans="1:13">
      <c r="A8" s="7"/>
      <c r="B8" s="7"/>
      <c r="C8" s="7" t="s">
        <v>326</v>
      </c>
      <c r="D8" s="7"/>
      <c r="E8" s="8">
        <v>1405.57</v>
      </c>
      <c r="F8" s="9"/>
      <c r="G8" s="7">
        <v>971.63</v>
      </c>
      <c r="H8" s="7"/>
      <c r="I8" s="7">
        <v>10</v>
      </c>
      <c r="J8" s="40">
        <f>G8/E8*100%</f>
        <v>0.691271156897202</v>
      </c>
      <c r="K8" s="41">
        <f>J8*10</f>
        <v>6.91271156897202</v>
      </c>
      <c r="M8" s="24">
        <f>M6-M7</f>
        <v>103.180000000001</v>
      </c>
    </row>
    <row r="9" s="24" customFormat="1" ht="19" customHeight="1" spans="1:11">
      <c r="A9" s="7"/>
      <c r="B9" s="7"/>
      <c r="C9" s="7" t="s">
        <v>327</v>
      </c>
      <c r="D9" s="7"/>
      <c r="E9" s="8"/>
      <c r="F9" s="9"/>
      <c r="G9" s="7"/>
      <c r="H9" s="7"/>
      <c r="I9" s="7"/>
      <c r="J9" s="7"/>
      <c r="K9" s="7"/>
    </row>
    <row r="10" s="24" customFormat="1" ht="19" customHeight="1" spans="1:11">
      <c r="A10" s="7" t="s">
        <v>328</v>
      </c>
      <c r="B10" s="7" t="s">
        <v>26</v>
      </c>
      <c r="C10" s="7"/>
      <c r="D10" s="7"/>
      <c r="E10" s="7"/>
      <c r="F10" s="7" t="s">
        <v>27</v>
      </c>
      <c r="G10" s="7"/>
      <c r="H10" s="7"/>
      <c r="I10" s="7"/>
      <c r="J10" s="7"/>
      <c r="K10" s="7"/>
    </row>
    <row r="11" s="24" customFormat="1" ht="71" customHeight="1" spans="1:11">
      <c r="A11" s="7"/>
      <c r="B11" s="27" t="s">
        <v>329</v>
      </c>
      <c r="C11" s="27"/>
      <c r="D11" s="27"/>
      <c r="E11" s="27"/>
      <c r="F11" s="27" t="s">
        <v>330</v>
      </c>
      <c r="G11" s="27"/>
      <c r="H11" s="27"/>
      <c r="I11" s="27"/>
      <c r="J11" s="27"/>
      <c r="K11" s="27"/>
    </row>
    <row r="12" s="24" customFormat="1" ht="19" customHeight="1" spans="1:11">
      <c r="A12" s="7" t="s">
        <v>30</v>
      </c>
      <c r="B12" s="7" t="s">
        <v>31</v>
      </c>
      <c r="C12" s="7" t="s">
        <v>32</v>
      </c>
      <c r="D12" s="7" t="s">
        <v>33</v>
      </c>
      <c r="E12" s="7" t="s">
        <v>34</v>
      </c>
      <c r="F12" s="7" t="s">
        <v>35</v>
      </c>
      <c r="G12" s="7" t="s">
        <v>15</v>
      </c>
      <c r="H12" s="7" t="s">
        <v>17</v>
      </c>
      <c r="I12" s="7" t="s">
        <v>36</v>
      </c>
      <c r="J12" s="7"/>
      <c r="K12" s="7"/>
    </row>
    <row r="13" s="24" customFormat="1" ht="25" customHeight="1" spans="1:11">
      <c r="A13" s="7"/>
      <c r="B13" s="7" t="s">
        <v>331</v>
      </c>
      <c r="C13" s="28" t="s">
        <v>38</v>
      </c>
      <c r="D13" s="7" t="s">
        <v>332</v>
      </c>
      <c r="E13" s="7" t="s">
        <v>333</v>
      </c>
      <c r="F13" s="7" t="s">
        <v>333</v>
      </c>
      <c r="G13" s="7">
        <v>5</v>
      </c>
      <c r="H13" s="7">
        <v>5</v>
      </c>
      <c r="I13" s="8"/>
      <c r="J13" s="10"/>
      <c r="K13" s="9"/>
    </row>
    <row r="14" s="24" customFormat="1" ht="25" customHeight="1" spans="1:11">
      <c r="A14" s="7"/>
      <c r="B14" s="7"/>
      <c r="C14" s="29"/>
      <c r="D14" s="30" t="s">
        <v>240</v>
      </c>
      <c r="E14" s="31" t="s">
        <v>241</v>
      </c>
      <c r="F14" s="31" t="s">
        <v>241</v>
      </c>
      <c r="G14" s="7">
        <v>3</v>
      </c>
      <c r="H14" s="7">
        <v>3</v>
      </c>
      <c r="I14" s="8"/>
      <c r="J14" s="10"/>
      <c r="K14" s="9"/>
    </row>
    <row r="15" s="24" customFormat="1" ht="25" customHeight="1" spans="1:11">
      <c r="A15" s="7"/>
      <c r="B15" s="7"/>
      <c r="C15" s="29"/>
      <c r="D15" s="7" t="s">
        <v>334</v>
      </c>
      <c r="E15" s="32">
        <v>0.95</v>
      </c>
      <c r="F15" s="32">
        <v>0.9</v>
      </c>
      <c r="G15" s="7">
        <v>3</v>
      </c>
      <c r="H15" s="7">
        <v>2</v>
      </c>
      <c r="I15" s="42" t="s">
        <v>335</v>
      </c>
      <c r="J15" s="43"/>
      <c r="K15" s="44"/>
    </row>
    <row r="16" s="24" customFormat="1" ht="25" customHeight="1" spans="1:11">
      <c r="A16" s="7"/>
      <c r="B16" s="7"/>
      <c r="C16" s="29"/>
      <c r="D16" s="7" t="s">
        <v>39</v>
      </c>
      <c r="E16" s="32" t="s">
        <v>336</v>
      </c>
      <c r="F16" s="32" t="s">
        <v>336</v>
      </c>
      <c r="G16" s="7">
        <v>3</v>
      </c>
      <c r="H16" s="7">
        <v>3</v>
      </c>
      <c r="I16" s="8"/>
      <c r="J16" s="10"/>
      <c r="K16" s="9"/>
    </row>
    <row r="17" s="24" customFormat="1" ht="25" customHeight="1" spans="1:11">
      <c r="A17" s="7"/>
      <c r="B17" s="7"/>
      <c r="C17" s="29"/>
      <c r="D17" s="33" t="s">
        <v>337</v>
      </c>
      <c r="E17" s="7" t="s">
        <v>338</v>
      </c>
      <c r="F17" s="7" t="s">
        <v>338</v>
      </c>
      <c r="G17" s="7">
        <v>3</v>
      </c>
      <c r="H17" s="7">
        <v>3</v>
      </c>
      <c r="I17" s="8"/>
      <c r="J17" s="10"/>
      <c r="K17" s="9"/>
    </row>
    <row r="18" s="24" customFormat="1" ht="19" customHeight="1" spans="1:11">
      <c r="A18" s="7"/>
      <c r="B18" s="7"/>
      <c r="C18" s="29"/>
      <c r="D18" s="7" t="s">
        <v>76</v>
      </c>
      <c r="E18" s="32" t="s">
        <v>339</v>
      </c>
      <c r="F18" s="32" t="s">
        <v>339</v>
      </c>
      <c r="G18" s="7">
        <v>3</v>
      </c>
      <c r="H18" s="7">
        <v>3</v>
      </c>
      <c r="I18" s="7"/>
      <c r="J18" s="7"/>
      <c r="K18" s="7"/>
    </row>
    <row r="19" s="24" customFormat="1" ht="19" customHeight="1" spans="1:11">
      <c r="A19" s="7"/>
      <c r="B19" s="7"/>
      <c r="C19" s="7" t="s">
        <v>43</v>
      </c>
      <c r="D19" s="33" t="s">
        <v>340</v>
      </c>
      <c r="E19" s="32">
        <v>1</v>
      </c>
      <c r="F19" s="32">
        <v>1</v>
      </c>
      <c r="G19" s="7">
        <v>3</v>
      </c>
      <c r="H19" s="7">
        <v>3</v>
      </c>
      <c r="I19" s="8"/>
      <c r="J19" s="10"/>
      <c r="K19" s="9"/>
    </row>
    <row r="20" s="24" customFormat="1" ht="28" customHeight="1" spans="1:11">
      <c r="A20" s="7"/>
      <c r="B20" s="7"/>
      <c r="C20" s="7"/>
      <c r="D20" s="30" t="s">
        <v>91</v>
      </c>
      <c r="E20" s="34" t="s">
        <v>92</v>
      </c>
      <c r="F20" s="34" t="s">
        <v>92</v>
      </c>
      <c r="G20" s="7">
        <v>3</v>
      </c>
      <c r="H20" s="7">
        <v>2</v>
      </c>
      <c r="I20" s="42" t="s">
        <v>335</v>
      </c>
      <c r="J20" s="43"/>
      <c r="K20" s="44"/>
    </row>
    <row r="21" s="24" customFormat="1" ht="19" customHeight="1" spans="1:11">
      <c r="A21" s="7"/>
      <c r="B21" s="7"/>
      <c r="C21" s="7"/>
      <c r="D21" s="33" t="s">
        <v>109</v>
      </c>
      <c r="E21" s="32">
        <v>1</v>
      </c>
      <c r="F21" s="32">
        <v>1</v>
      </c>
      <c r="G21" s="7">
        <v>3</v>
      </c>
      <c r="H21" s="7">
        <v>3</v>
      </c>
      <c r="I21" s="8"/>
      <c r="J21" s="10"/>
      <c r="K21" s="9"/>
    </row>
    <row r="22" s="24" customFormat="1" ht="19" customHeight="1" spans="1:11">
      <c r="A22" s="7"/>
      <c r="B22" s="7"/>
      <c r="C22" s="7"/>
      <c r="D22" s="33" t="s">
        <v>341</v>
      </c>
      <c r="E22" s="31">
        <v>1</v>
      </c>
      <c r="F22" s="31">
        <v>1</v>
      </c>
      <c r="G22" s="7">
        <v>3</v>
      </c>
      <c r="H22" s="7">
        <v>3</v>
      </c>
      <c r="I22" s="8"/>
      <c r="J22" s="10"/>
      <c r="K22" s="9"/>
    </row>
    <row r="23" s="24" customFormat="1" ht="19" customHeight="1" spans="1:11">
      <c r="A23" s="7"/>
      <c r="B23" s="7"/>
      <c r="C23" s="7" t="s">
        <v>46</v>
      </c>
      <c r="D23" s="33" t="s">
        <v>342</v>
      </c>
      <c r="E23" s="35" t="s">
        <v>253</v>
      </c>
      <c r="F23" s="35" t="s">
        <v>253</v>
      </c>
      <c r="G23" s="7">
        <v>3</v>
      </c>
      <c r="H23" s="7">
        <v>3</v>
      </c>
      <c r="I23" s="7"/>
      <c r="J23" s="7"/>
      <c r="K23" s="7"/>
    </row>
    <row r="24" s="24" customFormat="1" ht="19" customHeight="1" spans="1:11">
      <c r="A24" s="7"/>
      <c r="B24" s="7"/>
      <c r="C24" s="7"/>
      <c r="D24" s="33" t="s">
        <v>343</v>
      </c>
      <c r="E24" s="33" t="s">
        <v>344</v>
      </c>
      <c r="F24" s="33" t="s">
        <v>344</v>
      </c>
      <c r="G24" s="7">
        <v>3</v>
      </c>
      <c r="H24" s="7">
        <v>3</v>
      </c>
      <c r="I24" s="7"/>
      <c r="J24" s="7"/>
      <c r="K24" s="7"/>
    </row>
    <row r="25" s="24" customFormat="1" ht="27" customHeight="1" spans="1:11">
      <c r="A25" s="7"/>
      <c r="B25" s="7"/>
      <c r="C25" s="7" t="s">
        <v>49</v>
      </c>
      <c r="D25" s="33" t="s">
        <v>345</v>
      </c>
      <c r="E25" s="33" t="s">
        <v>346</v>
      </c>
      <c r="F25" s="33">
        <v>220</v>
      </c>
      <c r="G25" s="7">
        <v>3</v>
      </c>
      <c r="H25" s="7">
        <v>3</v>
      </c>
      <c r="I25" s="7"/>
      <c r="J25" s="7"/>
      <c r="K25" s="7"/>
    </row>
    <row r="26" s="24" customFormat="1" ht="27" customHeight="1" spans="1:11">
      <c r="A26" s="7"/>
      <c r="B26" s="7"/>
      <c r="C26" s="7"/>
      <c r="D26" s="33" t="s">
        <v>347</v>
      </c>
      <c r="E26" s="33">
        <v>552.82</v>
      </c>
      <c r="F26" s="33">
        <v>552.82</v>
      </c>
      <c r="G26" s="7">
        <v>3</v>
      </c>
      <c r="H26" s="7">
        <v>3</v>
      </c>
      <c r="I26" s="7"/>
      <c r="J26" s="7"/>
      <c r="K26" s="7"/>
    </row>
    <row r="27" s="24" customFormat="1" ht="19" customHeight="1" spans="1:11">
      <c r="A27" s="7"/>
      <c r="B27" s="7"/>
      <c r="C27" s="7"/>
      <c r="D27" s="33" t="s">
        <v>95</v>
      </c>
      <c r="E27" s="33" t="s">
        <v>348</v>
      </c>
      <c r="F27" s="33" t="s">
        <v>348</v>
      </c>
      <c r="G27" s="7">
        <v>3</v>
      </c>
      <c r="H27" s="7">
        <v>3</v>
      </c>
      <c r="I27" s="7"/>
      <c r="J27" s="7"/>
      <c r="K27" s="7"/>
    </row>
    <row r="28" s="24" customFormat="1" ht="19" customHeight="1" spans="1:11">
      <c r="A28" s="7"/>
      <c r="B28" s="7"/>
      <c r="C28" s="7"/>
      <c r="D28" s="33" t="s">
        <v>349</v>
      </c>
      <c r="E28" s="36">
        <v>1</v>
      </c>
      <c r="F28" s="36">
        <v>1</v>
      </c>
      <c r="G28" s="7">
        <v>3</v>
      </c>
      <c r="H28" s="7">
        <v>3</v>
      </c>
      <c r="I28" s="7"/>
      <c r="J28" s="7"/>
      <c r="K28" s="7"/>
    </row>
    <row r="29" s="24" customFormat="1" ht="19" customHeight="1" spans="1:11">
      <c r="A29" s="7"/>
      <c r="B29" s="7" t="s">
        <v>350</v>
      </c>
      <c r="C29" s="7" t="s">
        <v>156</v>
      </c>
      <c r="D29" s="33" t="s">
        <v>351</v>
      </c>
      <c r="E29" s="33" t="s">
        <v>352</v>
      </c>
      <c r="F29" s="33" t="s">
        <v>352</v>
      </c>
      <c r="G29" s="7">
        <v>5</v>
      </c>
      <c r="H29" s="7">
        <v>5</v>
      </c>
      <c r="I29" s="7"/>
      <c r="J29" s="7"/>
      <c r="K29" s="7"/>
    </row>
    <row r="30" s="24" customFormat="1" ht="47" customHeight="1" spans="1:11">
      <c r="A30" s="7"/>
      <c r="B30" s="7"/>
      <c r="C30" s="7" t="s">
        <v>52</v>
      </c>
      <c r="D30" s="33" t="s">
        <v>353</v>
      </c>
      <c r="E30" s="33" t="s">
        <v>354</v>
      </c>
      <c r="F30" s="33" t="s">
        <v>354</v>
      </c>
      <c r="G30" s="7">
        <v>5</v>
      </c>
      <c r="H30" s="7">
        <v>5</v>
      </c>
      <c r="I30" s="7"/>
      <c r="J30" s="7"/>
      <c r="K30" s="7"/>
    </row>
    <row r="31" s="24" customFormat="1" ht="25" customHeight="1" spans="1:11">
      <c r="A31" s="7"/>
      <c r="B31" s="7"/>
      <c r="C31" s="7"/>
      <c r="D31" s="33" t="s">
        <v>355</v>
      </c>
      <c r="E31" s="33" t="s">
        <v>356</v>
      </c>
      <c r="F31" s="33" t="s">
        <v>356</v>
      </c>
      <c r="G31" s="7">
        <v>5</v>
      </c>
      <c r="H31" s="7">
        <v>5</v>
      </c>
      <c r="I31" s="7"/>
      <c r="J31" s="7"/>
      <c r="K31" s="7"/>
    </row>
    <row r="32" s="24" customFormat="1" ht="19" customHeight="1" spans="1:11">
      <c r="A32" s="7"/>
      <c r="B32" s="7"/>
      <c r="C32" s="7"/>
      <c r="D32" s="7" t="s">
        <v>357</v>
      </c>
      <c r="E32" s="33" t="s">
        <v>127</v>
      </c>
      <c r="F32" s="33" t="s">
        <v>127</v>
      </c>
      <c r="G32" s="7">
        <v>5</v>
      </c>
      <c r="H32" s="7">
        <v>5</v>
      </c>
      <c r="I32" s="7"/>
      <c r="J32" s="7"/>
      <c r="K32" s="7"/>
    </row>
    <row r="33" s="24" customFormat="1" ht="19" customHeight="1" spans="1:11">
      <c r="A33" s="7"/>
      <c r="B33" s="7"/>
      <c r="C33" s="7" t="s">
        <v>55</v>
      </c>
      <c r="D33" s="33" t="s">
        <v>358</v>
      </c>
      <c r="E33" s="33" t="s">
        <v>359</v>
      </c>
      <c r="F33" s="33" t="s">
        <v>359</v>
      </c>
      <c r="G33" s="7">
        <v>5</v>
      </c>
      <c r="H33" s="7">
        <v>5</v>
      </c>
      <c r="I33" s="7"/>
      <c r="J33" s="7"/>
      <c r="K33" s="7"/>
    </row>
    <row r="34" s="24" customFormat="1" ht="19" customHeight="1" spans="1:11">
      <c r="A34" s="7"/>
      <c r="B34" s="7"/>
      <c r="C34" s="7"/>
      <c r="D34" s="33" t="s">
        <v>360</v>
      </c>
      <c r="E34" s="33" t="s">
        <v>361</v>
      </c>
      <c r="F34" s="33" t="s">
        <v>361</v>
      </c>
      <c r="G34" s="7">
        <v>5</v>
      </c>
      <c r="H34" s="7">
        <v>5</v>
      </c>
      <c r="I34" s="7"/>
      <c r="J34" s="7"/>
      <c r="K34" s="7"/>
    </row>
    <row r="35" s="24" customFormat="1" ht="28" customHeight="1" spans="1:11">
      <c r="A35" s="7"/>
      <c r="B35" s="7" t="s">
        <v>362</v>
      </c>
      <c r="C35" s="7" t="s">
        <v>59</v>
      </c>
      <c r="D35" s="7" t="s">
        <v>59</v>
      </c>
      <c r="E35" s="37" t="s">
        <v>363</v>
      </c>
      <c r="F35" s="37" t="s">
        <v>363</v>
      </c>
      <c r="G35" s="7">
        <v>5</v>
      </c>
      <c r="H35" s="7">
        <v>5</v>
      </c>
      <c r="I35" s="7"/>
      <c r="J35" s="7"/>
      <c r="K35" s="7"/>
    </row>
    <row r="36" s="24" customFormat="1" ht="24" customHeight="1" spans="1:11">
      <c r="A36" s="7"/>
      <c r="B36" s="7"/>
      <c r="C36" s="7"/>
      <c r="D36" s="7" t="s">
        <v>364</v>
      </c>
      <c r="E36" s="38" t="s">
        <v>61</v>
      </c>
      <c r="F36" s="36">
        <v>0.95</v>
      </c>
      <c r="G36" s="7">
        <v>5</v>
      </c>
      <c r="H36" s="7">
        <v>4</v>
      </c>
      <c r="I36" s="7" t="s">
        <v>335</v>
      </c>
      <c r="J36" s="7"/>
      <c r="K36" s="7"/>
    </row>
    <row r="37" s="24" customFormat="1" ht="19" customHeight="1" spans="1:11">
      <c r="A37" s="7" t="s">
        <v>64</v>
      </c>
      <c r="B37" s="7"/>
      <c r="C37" s="7"/>
      <c r="D37" s="7"/>
      <c r="E37" s="7"/>
      <c r="F37" s="7"/>
      <c r="G37" s="7">
        <v>100</v>
      </c>
      <c r="H37" s="7">
        <f>SUM(H13:H36)</f>
        <v>87</v>
      </c>
      <c r="I37" s="7"/>
      <c r="J37" s="7"/>
      <c r="K37" s="7"/>
    </row>
    <row r="38" s="24" customFormat="1" ht="36" customHeight="1" spans="1:11">
      <c r="A38" s="7" t="s">
        <v>65</v>
      </c>
      <c r="B38" s="7" t="s">
        <v>365</v>
      </c>
      <c r="C38" s="7"/>
      <c r="D38" s="7"/>
      <c r="E38" s="7"/>
      <c r="F38" s="7"/>
      <c r="G38" s="7"/>
      <c r="H38" s="7"/>
      <c r="I38" s="7"/>
      <c r="J38" s="7"/>
      <c r="K38" s="7"/>
    </row>
    <row r="39" s="24" customFormat="1" ht="26" customHeight="1" spans="1:11">
      <c r="A39" s="25" t="s">
        <v>366</v>
      </c>
      <c r="B39" s="25"/>
      <c r="C39" s="25"/>
      <c r="D39" s="25"/>
      <c r="E39" s="25"/>
      <c r="F39" s="25"/>
      <c r="G39" s="25"/>
      <c r="H39" s="25"/>
      <c r="I39" s="25"/>
      <c r="J39" s="25"/>
      <c r="K39" s="25"/>
    </row>
    <row r="40" s="1" customFormat="1" ht="42" customHeight="1" spans="1:11">
      <c r="A40" s="22" t="s">
        <v>69</v>
      </c>
      <c r="B40" s="22"/>
      <c r="C40" s="22"/>
      <c r="D40" s="22"/>
      <c r="E40" s="22"/>
      <c r="F40" s="22"/>
      <c r="G40" s="22"/>
      <c r="H40" s="22"/>
      <c r="I40" s="22"/>
      <c r="J40" s="22"/>
      <c r="K40" s="22"/>
    </row>
    <row r="41" s="1" customFormat="1" ht="15" customHeight="1" spans="1:11">
      <c r="A41" s="25" t="s">
        <v>70</v>
      </c>
      <c r="B41" s="25"/>
      <c r="C41" s="25"/>
      <c r="D41" s="25"/>
      <c r="E41" s="25"/>
      <c r="F41" s="25"/>
      <c r="G41" s="25"/>
      <c r="H41" s="25"/>
      <c r="I41" s="25"/>
      <c r="J41" s="25"/>
      <c r="K41" s="25"/>
    </row>
    <row r="42" s="1" customFormat="1" ht="27" customHeight="1" spans="1:11">
      <c r="A42" s="22" t="s">
        <v>71</v>
      </c>
      <c r="B42" s="22"/>
      <c r="C42" s="22"/>
      <c r="D42" s="22"/>
      <c r="E42" s="22"/>
      <c r="F42" s="22"/>
      <c r="G42" s="22"/>
      <c r="H42" s="22"/>
      <c r="I42" s="22"/>
      <c r="J42" s="22"/>
      <c r="K42" s="22"/>
    </row>
    <row r="43" s="1" customFormat="1" ht="39" customHeight="1" spans="1:11">
      <c r="A43" s="22" t="s">
        <v>72</v>
      </c>
      <c r="B43" s="22"/>
      <c r="C43" s="22"/>
      <c r="D43" s="22"/>
      <c r="E43" s="22"/>
      <c r="F43" s="22"/>
      <c r="G43" s="22"/>
      <c r="H43" s="22"/>
      <c r="I43" s="22"/>
      <c r="J43" s="22"/>
      <c r="K43" s="22"/>
    </row>
  </sheetData>
  <mergeCells count="70">
    <mergeCell ref="A2:K2"/>
    <mergeCell ref="H3:I3"/>
    <mergeCell ref="J3:K3"/>
    <mergeCell ref="A4:B4"/>
    <mergeCell ref="C4:K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B10:E10"/>
    <mergeCell ref="F10:K10"/>
    <mergeCell ref="B11:E11"/>
    <mergeCell ref="F11:K11"/>
    <mergeCell ref="I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A37:F37"/>
    <mergeCell ref="I37:K37"/>
    <mergeCell ref="B38:K38"/>
    <mergeCell ref="A39:K39"/>
    <mergeCell ref="A40:K40"/>
    <mergeCell ref="A41:K41"/>
    <mergeCell ref="A42:K42"/>
    <mergeCell ref="A43:K43"/>
    <mergeCell ref="A10:A11"/>
    <mergeCell ref="A12:A36"/>
    <mergeCell ref="B13:B28"/>
    <mergeCell ref="B29:B34"/>
    <mergeCell ref="B35:B36"/>
    <mergeCell ref="C13:C18"/>
    <mergeCell ref="C19:C22"/>
    <mergeCell ref="C23:C24"/>
    <mergeCell ref="C25:C28"/>
    <mergeCell ref="C30:C32"/>
    <mergeCell ref="C33:C34"/>
    <mergeCell ref="C35:C36"/>
    <mergeCell ref="A5:B9"/>
  </mergeCells>
  <pageMargins left="0.865972222222222" right="0.236111111111111" top="0.904861111111111" bottom="0.550694444444444" header="0.5" footer="0.5"/>
  <pageSetup paperSize="9" scale="7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E9" sqref="E9:G9"/>
    </sheetView>
  </sheetViews>
  <sheetFormatPr defaultColWidth="9" defaultRowHeight="14.4"/>
  <cols>
    <col min="1" max="1" width="8.50925925925926" customWidth="1"/>
    <col min="2" max="2" width="8.25" customWidth="1"/>
    <col min="3" max="3" width="2.50925925925926" customWidth="1"/>
    <col min="4" max="4" width="9.51851851851852" style="2" customWidth="1"/>
    <col min="5" max="5" width="22.25" customWidth="1"/>
    <col min="6" max="6" width="16.3796296296296" customWidth="1"/>
    <col min="7" max="7" width="18.8796296296296" customWidth="1"/>
    <col min="8" max="8" width="7.75" style="3" customWidth="1"/>
    <col min="9" max="9" width="7.75" customWidth="1"/>
  </cols>
  <sheetData>
    <row r="1" ht="15.6" spans="1:1">
      <c r="A1" s="4" t="s">
        <v>367</v>
      </c>
    </row>
    <row r="2" ht="20.4" spans="1:9">
      <c r="A2" s="5" t="s">
        <v>368</v>
      </c>
      <c r="B2" s="5"/>
      <c r="C2" s="5"/>
      <c r="D2" s="6"/>
      <c r="E2" s="5"/>
      <c r="F2" s="5"/>
      <c r="G2" s="5"/>
      <c r="H2" s="5"/>
      <c r="I2" s="5"/>
    </row>
    <row r="3" s="1" customFormat="1" ht="18" customHeight="1" spans="1:9">
      <c r="A3" s="7" t="s">
        <v>5</v>
      </c>
      <c r="B3" s="7"/>
      <c r="C3" s="7"/>
      <c r="D3" s="7"/>
      <c r="E3" s="7"/>
      <c r="F3" s="7"/>
      <c r="G3" s="7"/>
      <c r="H3" s="7"/>
      <c r="I3" s="7"/>
    </row>
    <row r="4" s="1" customFormat="1" ht="18" customHeight="1" spans="1:9">
      <c r="A4" s="7" t="s">
        <v>7</v>
      </c>
      <c r="B4" s="7"/>
      <c r="C4" s="7"/>
      <c r="D4" s="7"/>
      <c r="E4" s="7"/>
      <c r="F4" s="7" t="s">
        <v>9</v>
      </c>
      <c r="G4" s="7"/>
      <c r="H4" s="7"/>
      <c r="I4" s="7"/>
    </row>
    <row r="5" s="1" customFormat="1" ht="18" customHeight="1" spans="1:9">
      <c r="A5" s="8" t="s">
        <v>369</v>
      </c>
      <c r="B5" s="9"/>
      <c r="C5" s="8"/>
      <c r="D5" s="10"/>
      <c r="E5" s="9"/>
      <c r="F5" s="7" t="s">
        <v>370</v>
      </c>
      <c r="G5" s="8"/>
      <c r="H5" s="10"/>
      <c r="I5" s="9"/>
    </row>
    <row r="6" s="1" customFormat="1" ht="22" customHeight="1" spans="1:9">
      <c r="A6" s="11" t="s">
        <v>31</v>
      </c>
      <c r="B6" s="12" t="s">
        <v>32</v>
      </c>
      <c r="C6" s="13"/>
      <c r="D6" s="14" t="s">
        <v>33</v>
      </c>
      <c r="E6" s="11" t="s">
        <v>371</v>
      </c>
      <c r="F6" s="11"/>
      <c r="G6" s="11"/>
      <c r="H6" s="11" t="s">
        <v>15</v>
      </c>
      <c r="I6" s="11" t="s">
        <v>17</v>
      </c>
    </row>
    <row r="7" s="1" customFormat="1" ht="39" customHeight="1" spans="1:9">
      <c r="A7" s="15" t="s">
        <v>372</v>
      </c>
      <c r="B7" s="14" t="s">
        <v>373</v>
      </c>
      <c r="C7" s="14"/>
      <c r="D7" s="14" t="s">
        <v>374</v>
      </c>
      <c r="E7" s="16" t="s">
        <v>375</v>
      </c>
      <c r="F7" s="16"/>
      <c r="G7" s="16"/>
      <c r="H7" s="11">
        <v>3</v>
      </c>
      <c r="I7" s="11"/>
    </row>
    <row r="8" s="1" customFormat="1" ht="48" customHeight="1" spans="1:9">
      <c r="A8" s="17"/>
      <c r="B8" s="14"/>
      <c r="C8" s="14"/>
      <c r="D8" s="14" t="s">
        <v>376</v>
      </c>
      <c r="E8" s="16" t="s">
        <v>377</v>
      </c>
      <c r="F8" s="16"/>
      <c r="G8" s="16"/>
      <c r="H8" s="11">
        <v>3</v>
      </c>
      <c r="I8" s="11"/>
    </row>
    <row r="9" s="1" customFormat="1" ht="62" customHeight="1" spans="1:9">
      <c r="A9" s="17"/>
      <c r="B9" s="14" t="s">
        <v>378</v>
      </c>
      <c r="C9" s="14"/>
      <c r="D9" s="14" t="s">
        <v>379</v>
      </c>
      <c r="E9" s="16" t="s">
        <v>380</v>
      </c>
      <c r="F9" s="16"/>
      <c r="G9" s="16"/>
      <c r="H9" s="11">
        <v>2</v>
      </c>
      <c r="I9" s="11"/>
    </row>
    <row r="10" s="1" customFormat="1" ht="39" customHeight="1" spans="1:9">
      <c r="A10" s="17"/>
      <c r="B10" s="14"/>
      <c r="C10" s="14"/>
      <c r="D10" s="14" t="s">
        <v>381</v>
      </c>
      <c r="E10" s="16" t="s">
        <v>382</v>
      </c>
      <c r="F10" s="16"/>
      <c r="G10" s="16"/>
      <c r="H10" s="11">
        <v>3</v>
      </c>
      <c r="I10" s="11"/>
    </row>
    <row r="11" s="1" customFormat="1" ht="52" customHeight="1" spans="1:9">
      <c r="A11" s="17"/>
      <c r="B11" s="14" t="s">
        <v>383</v>
      </c>
      <c r="C11" s="14"/>
      <c r="D11" s="14" t="s">
        <v>384</v>
      </c>
      <c r="E11" s="16" t="s">
        <v>385</v>
      </c>
      <c r="F11" s="16"/>
      <c r="G11" s="16"/>
      <c r="H11" s="11">
        <v>2</v>
      </c>
      <c r="I11" s="11"/>
    </row>
    <row r="12" s="1" customFormat="1" ht="29" customHeight="1" spans="1:9">
      <c r="A12" s="18"/>
      <c r="B12" s="14"/>
      <c r="C12" s="14"/>
      <c r="D12" s="14" t="s">
        <v>386</v>
      </c>
      <c r="E12" s="16" t="s">
        <v>387</v>
      </c>
      <c r="F12" s="16"/>
      <c r="G12" s="16"/>
      <c r="H12" s="11">
        <v>2</v>
      </c>
      <c r="I12" s="11"/>
    </row>
    <row r="13" s="1" customFormat="1" ht="39" customHeight="1" spans="1:9">
      <c r="A13" s="15" t="s">
        <v>388</v>
      </c>
      <c r="B13" s="14" t="s">
        <v>389</v>
      </c>
      <c r="C13" s="14"/>
      <c r="D13" s="14" t="s">
        <v>390</v>
      </c>
      <c r="E13" s="16" t="s">
        <v>391</v>
      </c>
      <c r="F13" s="16"/>
      <c r="G13" s="16"/>
      <c r="H13" s="11">
        <v>5</v>
      </c>
      <c r="I13" s="11"/>
    </row>
    <row r="14" s="1" customFormat="1" ht="32" customHeight="1" spans="1:9">
      <c r="A14" s="17"/>
      <c r="B14" s="14"/>
      <c r="C14" s="14"/>
      <c r="D14" s="14" t="s">
        <v>16</v>
      </c>
      <c r="E14" s="16" t="s">
        <v>392</v>
      </c>
      <c r="F14" s="16"/>
      <c r="G14" s="16"/>
      <c r="H14" s="11">
        <v>5</v>
      </c>
      <c r="I14" s="11"/>
    </row>
    <row r="15" s="1" customFormat="1" ht="51" customHeight="1" spans="1:9">
      <c r="A15" s="17"/>
      <c r="B15" s="14"/>
      <c r="C15" s="14"/>
      <c r="D15" s="14" t="s">
        <v>393</v>
      </c>
      <c r="E15" s="16" t="s">
        <v>394</v>
      </c>
      <c r="F15" s="16"/>
      <c r="G15" s="16"/>
      <c r="H15" s="11">
        <v>5</v>
      </c>
      <c r="I15" s="11"/>
    </row>
    <row r="16" s="1" customFormat="1" ht="30" customHeight="1" spans="1:9">
      <c r="A16" s="17"/>
      <c r="B16" s="14" t="s">
        <v>395</v>
      </c>
      <c r="C16" s="14"/>
      <c r="D16" s="14" t="s">
        <v>396</v>
      </c>
      <c r="E16" s="16" t="s">
        <v>397</v>
      </c>
      <c r="F16" s="16"/>
      <c r="G16" s="16"/>
      <c r="H16" s="11">
        <v>5</v>
      </c>
      <c r="I16" s="11"/>
    </row>
    <row r="17" s="1" customFormat="1" ht="51" customHeight="1" spans="1:9">
      <c r="A17" s="18"/>
      <c r="B17" s="14"/>
      <c r="C17" s="14"/>
      <c r="D17" s="14" t="s">
        <v>398</v>
      </c>
      <c r="E17" s="16" t="s">
        <v>399</v>
      </c>
      <c r="F17" s="16"/>
      <c r="G17" s="16"/>
      <c r="H17" s="11">
        <v>5</v>
      </c>
      <c r="I17" s="11"/>
    </row>
    <row r="18" s="1" customFormat="1" ht="61" customHeight="1" spans="1:9">
      <c r="A18" s="15" t="s">
        <v>400</v>
      </c>
      <c r="B18" s="19" t="s">
        <v>401</v>
      </c>
      <c r="C18" s="20"/>
      <c r="D18" s="14" t="s">
        <v>402</v>
      </c>
      <c r="E18" s="16" t="s">
        <v>403</v>
      </c>
      <c r="F18" s="16"/>
      <c r="G18" s="16"/>
      <c r="H18" s="11">
        <v>10</v>
      </c>
      <c r="I18" s="11"/>
    </row>
    <row r="19" s="1" customFormat="1" ht="52" customHeight="1" spans="1:9">
      <c r="A19" s="17"/>
      <c r="B19" s="19" t="s">
        <v>404</v>
      </c>
      <c r="C19" s="20"/>
      <c r="D19" s="14" t="s">
        <v>405</v>
      </c>
      <c r="E19" s="16" t="s">
        <v>406</v>
      </c>
      <c r="F19" s="16"/>
      <c r="G19" s="16"/>
      <c r="H19" s="11">
        <v>10</v>
      </c>
      <c r="I19" s="11"/>
    </row>
    <row r="20" s="1" customFormat="1" ht="30" customHeight="1" spans="1:9">
      <c r="A20" s="17"/>
      <c r="B20" s="14" t="s">
        <v>407</v>
      </c>
      <c r="C20" s="14"/>
      <c r="D20" s="14" t="s">
        <v>408</v>
      </c>
      <c r="E20" s="16" t="s">
        <v>409</v>
      </c>
      <c r="F20" s="16"/>
      <c r="G20" s="16"/>
      <c r="H20" s="11">
        <v>10</v>
      </c>
      <c r="I20" s="11"/>
    </row>
    <row r="21" s="1" customFormat="1" ht="58" customHeight="1" spans="1:9">
      <c r="A21" s="18"/>
      <c r="B21" s="14" t="s">
        <v>410</v>
      </c>
      <c r="C21" s="14"/>
      <c r="D21" s="14" t="s">
        <v>411</v>
      </c>
      <c r="E21" s="16" t="s">
        <v>412</v>
      </c>
      <c r="F21" s="16"/>
      <c r="G21" s="16"/>
      <c r="H21" s="11">
        <v>10</v>
      </c>
      <c r="I21" s="11"/>
    </row>
    <row r="22" s="1" customFormat="1" ht="27" customHeight="1" spans="1:9">
      <c r="A22" s="15" t="s">
        <v>413</v>
      </c>
      <c r="B22" s="14" t="s">
        <v>414</v>
      </c>
      <c r="C22" s="14"/>
      <c r="D22" s="14" t="s">
        <v>415</v>
      </c>
      <c r="E22" s="16" t="s">
        <v>416</v>
      </c>
      <c r="F22" s="16"/>
      <c r="G22" s="16"/>
      <c r="H22" s="11">
        <v>10</v>
      </c>
      <c r="I22" s="11"/>
    </row>
    <row r="23" s="1" customFormat="1" ht="28" customHeight="1" spans="1:9">
      <c r="A23" s="18"/>
      <c r="B23" s="14"/>
      <c r="C23" s="14"/>
      <c r="D23" s="14" t="s">
        <v>417</v>
      </c>
      <c r="E23" s="16" t="s">
        <v>418</v>
      </c>
      <c r="F23" s="16"/>
      <c r="G23" s="16"/>
      <c r="H23" s="11">
        <v>10</v>
      </c>
      <c r="I23" s="11"/>
    </row>
    <row r="24" s="1" customFormat="1" ht="19" customHeight="1" spans="1:9">
      <c r="A24" s="21" t="s">
        <v>64</v>
      </c>
      <c r="B24" s="21"/>
      <c r="C24" s="21"/>
      <c r="D24" s="21"/>
      <c r="E24" s="16"/>
      <c r="F24" s="16"/>
      <c r="G24" s="16"/>
      <c r="H24" s="11">
        <f>SUM(H7:H23)</f>
        <v>100</v>
      </c>
      <c r="I24" s="11"/>
    </row>
    <row r="25" s="1" customFormat="1" ht="28" customHeight="1" spans="1:9">
      <c r="A25" s="22" t="s">
        <v>419</v>
      </c>
      <c r="B25" s="22"/>
      <c r="C25" s="22"/>
      <c r="D25" s="22"/>
      <c r="E25" s="22"/>
      <c r="F25" s="22"/>
      <c r="G25" s="22"/>
      <c r="H25" s="23"/>
      <c r="I25" s="22"/>
    </row>
  </sheetData>
  <mergeCells count="45">
    <mergeCell ref="A2:I2"/>
    <mergeCell ref="A3:B3"/>
    <mergeCell ref="C3:I3"/>
    <mergeCell ref="A4:B4"/>
    <mergeCell ref="C4:E4"/>
    <mergeCell ref="G4:I4"/>
    <mergeCell ref="A5:B5"/>
    <mergeCell ref="C5:E5"/>
    <mergeCell ref="G5:I5"/>
    <mergeCell ref="B6:C6"/>
    <mergeCell ref="E6:G6"/>
    <mergeCell ref="E7:G7"/>
    <mergeCell ref="E8:G8"/>
    <mergeCell ref="E9:G9"/>
    <mergeCell ref="E10:G10"/>
    <mergeCell ref="E11:G11"/>
    <mergeCell ref="E12:G12"/>
    <mergeCell ref="E13:G13"/>
    <mergeCell ref="E14:G14"/>
    <mergeCell ref="E15:G15"/>
    <mergeCell ref="E16:G16"/>
    <mergeCell ref="E17:G17"/>
    <mergeCell ref="B18:C18"/>
    <mergeCell ref="E18:G18"/>
    <mergeCell ref="B19:C19"/>
    <mergeCell ref="E19:G19"/>
    <mergeCell ref="B20:C20"/>
    <mergeCell ref="E20:G20"/>
    <mergeCell ref="B21:C21"/>
    <mergeCell ref="E21:G21"/>
    <mergeCell ref="E22:G22"/>
    <mergeCell ref="E23:G23"/>
    <mergeCell ref="A24:D24"/>
    <mergeCell ref="E24:G24"/>
    <mergeCell ref="A25:I25"/>
    <mergeCell ref="A7:A12"/>
    <mergeCell ref="A13:A17"/>
    <mergeCell ref="A18:A21"/>
    <mergeCell ref="A22:A23"/>
    <mergeCell ref="B7:C8"/>
    <mergeCell ref="B9:C10"/>
    <mergeCell ref="B11:C12"/>
    <mergeCell ref="B13:C15"/>
    <mergeCell ref="B22:C23"/>
    <mergeCell ref="B16:C17"/>
  </mergeCells>
  <pageMargins left="0.826388888888889" right="0.75" top="0.629861111111111" bottom="0.432638888888889" header="0.5" footer="0.5"/>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opLeftCell="A19" workbookViewId="0">
      <selection activeCell="B25" sqref="B25:K25"/>
    </sheetView>
  </sheetViews>
  <sheetFormatPr defaultColWidth="9" defaultRowHeight="14.4"/>
  <cols>
    <col min="1" max="1" width="9.87962962962963" customWidth="1"/>
    <col min="2" max="2" width="9.62962962962963" customWidth="1"/>
    <col min="4" max="4" width="17.8796296296296"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87</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17</v>
      </c>
      <c r="F7" s="9"/>
      <c r="G7" s="8">
        <v>0</v>
      </c>
      <c r="H7" s="9"/>
      <c r="I7" s="7">
        <v>10</v>
      </c>
      <c r="J7" s="40">
        <f>G7/E7</f>
        <v>0</v>
      </c>
      <c r="K7" s="41">
        <f>J7*10</f>
        <v>0</v>
      </c>
    </row>
    <row r="8" s="24" customFormat="1" ht="19" customHeight="1" spans="1:11">
      <c r="A8" s="7"/>
      <c r="B8" s="7"/>
      <c r="C8" s="27" t="s">
        <v>19</v>
      </c>
      <c r="D8" s="27"/>
      <c r="E8" s="8">
        <v>17</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88</v>
      </c>
      <c r="C15" s="27"/>
      <c r="D15" s="27"/>
      <c r="E15" s="27"/>
      <c r="F15" s="27" t="s">
        <v>88</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43" customHeight="1" spans="1:11">
      <c r="A17" s="7"/>
      <c r="B17" s="7" t="s">
        <v>37</v>
      </c>
      <c r="C17" s="7" t="s">
        <v>38</v>
      </c>
      <c r="D17" s="7" t="s">
        <v>89</v>
      </c>
      <c r="E17" s="31" t="s">
        <v>90</v>
      </c>
      <c r="F17" s="31" t="s">
        <v>90</v>
      </c>
      <c r="G17" s="7">
        <v>10</v>
      </c>
      <c r="H17" s="7">
        <v>10</v>
      </c>
      <c r="I17" s="7"/>
      <c r="J17" s="7"/>
      <c r="K17" s="7"/>
    </row>
    <row r="18" s="24" customFormat="1" ht="35" customHeight="1" spans="1:11">
      <c r="A18" s="7"/>
      <c r="B18" s="7"/>
      <c r="C18" s="7" t="s">
        <v>43</v>
      </c>
      <c r="D18" s="7" t="s">
        <v>91</v>
      </c>
      <c r="E18" s="37" t="s">
        <v>92</v>
      </c>
      <c r="F18" s="37" t="s">
        <v>92</v>
      </c>
      <c r="G18" s="7">
        <v>20</v>
      </c>
      <c r="H18" s="7">
        <v>20</v>
      </c>
      <c r="I18" s="7"/>
      <c r="J18" s="7"/>
      <c r="K18" s="7"/>
    </row>
    <row r="19" s="24" customFormat="1" ht="35" customHeight="1" spans="1:11">
      <c r="A19" s="7"/>
      <c r="B19" s="7"/>
      <c r="C19" s="7" t="s">
        <v>46</v>
      </c>
      <c r="D19" s="33" t="s">
        <v>93</v>
      </c>
      <c r="E19" s="35" t="s">
        <v>94</v>
      </c>
      <c r="F19" s="35" t="s">
        <v>94</v>
      </c>
      <c r="G19" s="7">
        <v>10</v>
      </c>
      <c r="H19" s="7">
        <v>10</v>
      </c>
      <c r="I19" s="7"/>
      <c r="J19" s="7"/>
      <c r="K19" s="7"/>
    </row>
    <row r="20" s="24" customFormat="1" ht="35" customHeight="1" spans="1:11">
      <c r="A20" s="7"/>
      <c r="B20" s="7"/>
      <c r="C20" s="7" t="s">
        <v>49</v>
      </c>
      <c r="D20" s="33" t="s">
        <v>95</v>
      </c>
      <c r="E20" s="33" t="s">
        <v>96</v>
      </c>
      <c r="F20" s="33" t="s">
        <v>96</v>
      </c>
      <c r="G20" s="7">
        <v>10</v>
      </c>
      <c r="H20" s="7">
        <v>10</v>
      </c>
      <c r="I20" s="7"/>
      <c r="J20" s="7"/>
      <c r="K20" s="7"/>
    </row>
    <row r="21" s="24" customFormat="1" ht="35" customHeight="1" spans="1:11">
      <c r="A21" s="7"/>
      <c r="B21" s="28" t="s">
        <v>51</v>
      </c>
      <c r="C21" s="7" t="s">
        <v>52</v>
      </c>
      <c r="D21" s="7" t="s">
        <v>97</v>
      </c>
      <c r="E21" s="37" t="s">
        <v>98</v>
      </c>
      <c r="F21" s="37" t="s">
        <v>98</v>
      </c>
      <c r="G21" s="7">
        <v>15</v>
      </c>
      <c r="H21" s="7">
        <v>15</v>
      </c>
      <c r="I21" s="7"/>
      <c r="J21" s="7"/>
      <c r="K21" s="7"/>
    </row>
    <row r="22" s="24" customFormat="1" ht="35" customHeight="1" spans="1:11">
      <c r="A22" s="7"/>
      <c r="B22" s="49"/>
      <c r="C22" s="7" t="s">
        <v>55</v>
      </c>
      <c r="D22" s="7" t="s">
        <v>99</v>
      </c>
      <c r="E22" s="7" t="s">
        <v>100</v>
      </c>
      <c r="F22" s="7" t="s">
        <v>100</v>
      </c>
      <c r="G22" s="7">
        <v>15</v>
      </c>
      <c r="H22" s="7">
        <v>15</v>
      </c>
      <c r="I22" s="7"/>
      <c r="J22" s="7"/>
      <c r="K22" s="7"/>
    </row>
    <row r="23" s="24" customFormat="1" ht="35" customHeight="1" spans="1:11">
      <c r="A23" s="7"/>
      <c r="B23" s="7" t="s">
        <v>58</v>
      </c>
      <c r="C23" s="7" t="s">
        <v>59</v>
      </c>
      <c r="D23" s="33" t="s">
        <v>63</v>
      </c>
      <c r="E23" s="37" t="s">
        <v>101</v>
      </c>
      <c r="F23" s="37" t="s">
        <v>101</v>
      </c>
      <c r="G23" s="7">
        <v>10</v>
      </c>
      <c r="H23" s="7">
        <v>10</v>
      </c>
      <c r="I23" s="7"/>
      <c r="J23" s="7"/>
      <c r="K23" s="7"/>
    </row>
    <row r="24" s="24" customFormat="1" ht="35" customHeight="1" spans="1:11">
      <c r="A24" s="7" t="s">
        <v>64</v>
      </c>
      <c r="B24" s="7"/>
      <c r="C24" s="7"/>
      <c r="D24" s="7"/>
      <c r="E24" s="7"/>
      <c r="F24" s="7"/>
      <c r="G24" s="7">
        <v>100</v>
      </c>
      <c r="H24" s="7">
        <f>SUM(H17:H23)</f>
        <v>90</v>
      </c>
      <c r="I24" s="7"/>
      <c r="J24" s="7"/>
      <c r="K24" s="7"/>
    </row>
    <row r="25" s="24" customFormat="1" ht="35" customHeight="1" spans="1:11">
      <c r="A25" s="7" t="s">
        <v>65</v>
      </c>
      <c r="B25" s="7" t="s">
        <v>102</v>
      </c>
      <c r="C25" s="7"/>
      <c r="D25" s="7"/>
      <c r="E25" s="7"/>
      <c r="F25" s="7"/>
      <c r="G25" s="7"/>
      <c r="H25" s="7"/>
      <c r="I25" s="7"/>
      <c r="J25" s="7"/>
      <c r="K25" s="7"/>
    </row>
    <row r="26" s="24" customFormat="1" ht="20" customHeight="1" spans="1:11">
      <c r="A26" s="25" t="s">
        <v>67</v>
      </c>
      <c r="B26" s="25"/>
      <c r="C26" s="25"/>
      <c r="D26" s="25"/>
      <c r="E26" s="25"/>
      <c r="F26" s="25"/>
      <c r="G26" s="25"/>
      <c r="H26" s="25"/>
      <c r="I26" s="25"/>
      <c r="J26" s="25"/>
      <c r="K26" s="25"/>
    </row>
    <row r="27" s="24" customFormat="1" ht="7" customHeight="1" spans="1:1">
      <c r="A27" s="47" t="s">
        <v>68</v>
      </c>
    </row>
    <row r="28" s="24" customFormat="1" ht="37" customHeight="1" spans="1:11">
      <c r="A28" s="22" t="s">
        <v>69</v>
      </c>
      <c r="B28" s="22"/>
      <c r="C28" s="22"/>
      <c r="D28" s="22"/>
      <c r="E28" s="22"/>
      <c r="F28" s="22"/>
      <c r="G28" s="22"/>
      <c r="H28" s="22"/>
      <c r="I28" s="22"/>
      <c r="J28" s="22"/>
      <c r="K28" s="22"/>
    </row>
    <row r="29" s="24" customFormat="1" ht="15" customHeight="1" spans="1:11">
      <c r="A29" s="25" t="s">
        <v>70</v>
      </c>
      <c r="B29" s="25"/>
      <c r="C29" s="25"/>
      <c r="D29" s="25"/>
      <c r="E29" s="25"/>
      <c r="F29" s="25"/>
      <c r="G29" s="25"/>
      <c r="H29" s="25"/>
      <c r="I29" s="25"/>
      <c r="J29" s="25"/>
      <c r="K29" s="25"/>
    </row>
    <row r="30" s="24" customFormat="1" ht="26" customHeight="1" spans="1:11">
      <c r="A30" s="22" t="s">
        <v>71</v>
      </c>
      <c r="B30" s="22"/>
      <c r="C30" s="22"/>
      <c r="D30" s="22"/>
      <c r="E30" s="22"/>
      <c r="F30" s="22"/>
      <c r="G30" s="22"/>
      <c r="H30" s="22"/>
      <c r="I30" s="22"/>
      <c r="J30" s="22"/>
      <c r="K30" s="22"/>
    </row>
    <row r="31" s="24" customFormat="1" ht="35" customHeight="1" spans="1:11">
      <c r="A31" s="22" t="s">
        <v>72</v>
      </c>
      <c r="B31" s="22"/>
      <c r="C31" s="22"/>
      <c r="D31" s="22"/>
      <c r="E31" s="22"/>
      <c r="F31" s="22"/>
      <c r="G31" s="22"/>
      <c r="H31" s="22"/>
      <c r="I31" s="22"/>
      <c r="J31" s="22"/>
      <c r="K31" s="22"/>
    </row>
    <row r="32" s="3" customFormat="1" ht="15.6" spans="1:1">
      <c r="A32" s="48" t="s">
        <v>68</v>
      </c>
    </row>
    <row r="33" s="3" customFormat="1" ht="15.6" spans="1:1">
      <c r="A33" s="48" t="s">
        <v>68</v>
      </c>
    </row>
    <row r="37" ht="15" customHeight="1"/>
    <row r="38" ht="22.5" customHeight="1"/>
    <row r="39" ht="15" customHeight="1"/>
    <row r="40" ht="15" customHeight="1"/>
    <row r="41" ht="15" customHeight="1"/>
    <row r="42" ht="15" customHeight="1"/>
    <row r="43" ht="15" customHeight="1"/>
    <row r="44" ht="15" customHeight="1"/>
    <row r="45" ht="22.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0" ht="15.6" spans="1:1">
      <c r="A80" s="4" t="s">
        <v>68</v>
      </c>
    </row>
  </sheetData>
  <mergeCells count="56">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I24:K24"/>
    <mergeCell ref="B25:K25"/>
    <mergeCell ref="A26:K26"/>
    <mergeCell ref="A28:K28"/>
    <mergeCell ref="A29:K29"/>
    <mergeCell ref="A30:K30"/>
    <mergeCell ref="A31:K31"/>
    <mergeCell ref="A14:A15"/>
    <mergeCell ref="A16:A23"/>
    <mergeCell ref="B17:B20"/>
    <mergeCell ref="B21:B22"/>
    <mergeCell ref="A6:B13"/>
  </mergeCells>
  <pageMargins left="0.75" right="0.156944444444444" top="0.708333333333333" bottom="0.118055555555556" header="0.5" footer="0.236111111111111"/>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topLeftCell="A23" workbookViewId="0">
      <selection activeCell="C4" sqref="C4:K4"/>
    </sheetView>
  </sheetViews>
  <sheetFormatPr defaultColWidth="9" defaultRowHeight="14.4"/>
  <cols>
    <col min="1" max="1" width="9.87962962962963" customWidth="1"/>
    <col min="2" max="2" width="9.62962962962963" customWidth="1"/>
    <col min="4" max="4" width="16.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103</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140</v>
      </c>
      <c r="F7" s="9"/>
      <c r="G7" s="8">
        <v>140</v>
      </c>
      <c r="H7" s="9"/>
      <c r="I7" s="7">
        <v>10</v>
      </c>
      <c r="J7" s="40">
        <f>G7/E7</f>
        <v>1</v>
      </c>
      <c r="K7" s="41">
        <f>J7*10</f>
        <v>10</v>
      </c>
    </row>
    <row r="8" s="24" customFormat="1" ht="19" customHeight="1" spans="1:11">
      <c r="A8" s="7"/>
      <c r="B8" s="7"/>
      <c r="C8" s="27" t="s">
        <v>19</v>
      </c>
      <c r="D8" s="27"/>
      <c r="E8" s="8">
        <v>140</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104</v>
      </c>
      <c r="C15" s="27"/>
      <c r="D15" s="27"/>
      <c r="E15" s="27"/>
      <c r="F15" s="27" t="s">
        <v>105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106</v>
      </c>
      <c r="E17" s="32" t="s">
        <v>107</v>
      </c>
      <c r="F17" s="32" t="s">
        <v>107</v>
      </c>
      <c r="G17" s="7">
        <v>10</v>
      </c>
      <c r="H17" s="7">
        <v>10</v>
      </c>
      <c r="I17" s="7"/>
      <c r="J17" s="7"/>
      <c r="K17" s="7"/>
    </row>
    <row r="18" s="24" customFormat="1" ht="35" customHeight="1" spans="1:11">
      <c r="A18" s="7"/>
      <c r="B18" s="7"/>
      <c r="C18" s="7" t="s">
        <v>43</v>
      </c>
      <c r="D18" s="7" t="s">
        <v>108</v>
      </c>
      <c r="E18" s="32">
        <v>1</v>
      </c>
      <c r="F18" s="32">
        <v>1</v>
      </c>
      <c r="G18" s="7">
        <v>10</v>
      </c>
      <c r="H18" s="7">
        <v>10</v>
      </c>
      <c r="I18" s="7"/>
      <c r="J18" s="7"/>
      <c r="K18" s="7"/>
    </row>
    <row r="19" s="24" customFormat="1" ht="35" customHeight="1" spans="1:11">
      <c r="A19" s="7"/>
      <c r="B19" s="7"/>
      <c r="C19" s="7"/>
      <c r="D19" s="7" t="s">
        <v>109</v>
      </c>
      <c r="E19" s="32">
        <v>1</v>
      </c>
      <c r="F19" s="32">
        <v>1</v>
      </c>
      <c r="G19" s="7">
        <v>10</v>
      </c>
      <c r="H19" s="7">
        <v>10</v>
      </c>
      <c r="I19" s="7"/>
      <c r="J19" s="7"/>
      <c r="K19" s="7"/>
    </row>
    <row r="20" s="24" customFormat="1" ht="35" customHeight="1" spans="1:11">
      <c r="A20" s="7"/>
      <c r="B20" s="7"/>
      <c r="C20" s="7" t="s">
        <v>46</v>
      </c>
      <c r="D20" s="33" t="s">
        <v>110</v>
      </c>
      <c r="E20" s="51">
        <v>45200</v>
      </c>
      <c r="F20" s="51">
        <v>45200</v>
      </c>
      <c r="G20" s="7">
        <v>10</v>
      </c>
      <c r="H20" s="7">
        <v>10</v>
      </c>
      <c r="I20" s="7"/>
      <c r="J20" s="7"/>
      <c r="K20" s="7"/>
    </row>
    <row r="21" s="24" customFormat="1" ht="35" customHeight="1" spans="1:11">
      <c r="A21" s="7"/>
      <c r="B21" s="7"/>
      <c r="C21" s="7" t="s">
        <v>49</v>
      </c>
      <c r="D21" s="33" t="s">
        <v>111</v>
      </c>
      <c r="E21" s="33" t="s">
        <v>112</v>
      </c>
      <c r="F21" s="33" t="s">
        <v>112</v>
      </c>
      <c r="G21" s="7">
        <v>10</v>
      </c>
      <c r="H21" s="7">
        <v>10</v>
      </c>
      <c r="I21" s="7"/>
      <c r="J21" s="7"/>
      <c r="K21" s="7"/>
    </row>
    <row r="22" s="24" customFormat="1" ht="35" customHeight="1" spans="1:11">
      <c r="A22" s="7"/>
      <c r="B22" s="28" t="s">
        <v>51</v>
      </c>
      <c r="C22" s="7" t="s">
        <v>52</v>
      </c>
      <c r="D22" s="33" t="s">
        <v>113</v>
      </c>
      <c r="E22" s="33" t="s">
        <v>54</v>
      </c>
      <c r="F22" s="33" t="s">
        <v>54</v>
      </c>
      <c r="G22" s="7">
        <v>15</v>
      </c>
      <c r="H22" s="7">
        <v>15</v>
      </c>
      <c r="I22" s="7"/>
      <c r="J22" s="7"/>
      <c r="K22" s="7"/>
    </row>
    <row r="23" s="24" customFormat="1" ht="51" customHeight="1" spans="1:11">
      <c r="A23" s="7"/>
      <c r="B23" s="49"/>
      <c r="C23" s="7" t="s">
        <v>55</v>
      </c>
      <c r="D23" s="7" t="s">
        <v>114</v>
      </c>
      <c r="E23" s="7" t="s">
        <v>115</v>
      </c>
      <c r="F23" s="7" t="s">
        <v>115</v>
      </c>
      <c r="G23" s="7">
        <v>15</v>
      </c>
      <c r="H23" s="7">
        <v>15</v>
      </c>
      <c r="I23" s="7"/>
      <c r="J23" s="7"/>
      <c r="K23" s="7"/>
    </row>
    <row r="24" s="24" customFormat="1" ht="35" customHeight="1" spans="1:11">
      <c r="A24" s="7"/>
      <c r="B24" s="7" t="s">
        <v>58</v>
      </c>
      <c r="C24" s="7" t="s">
        <v>59</v>
      </c>
      <c r="D24" s="33" t="s">
        <v>116</v>
      </c>
      <c r="E24" s="37" t="s">
        <v>92</v>
      </c>
      <c r="F24" s="37" t="s">
        <v>92</v>
      </c>
      <c r="G24" s="7">
        <v>10</v>
      </c>
      <c r="H24" s="7">
        <v>10</v>
      </c>
      <c r="I24" s="7"/>
      <c r="J24" s="7"/>
      <c r="K24" s="7"/>
    </row>
    <row r="25" s="24" customFormat="1" ht="35" customHeight="1" spans="1:11">
      <c r="A25" s="7" t="s">
        <v>64</v>
      </c>
      <c r="B25" s="7"/>
      <c r="C25" s="7"/>
      <c r="D25" s="7"/>
      <c r="E25" s="7"/>
      <c r="F25" s="7"/>
      <c r="G25" s="7">
        <v>100</v>
      </c>
      <c r="H25" s="7">
        <f>SUM(H17:H24)</f>
        <v>90</v>
      </c>
      <c r="I25" s="7"/>
      <c r="J25" s="7"/>
      <c r="K25" s="7"/>
    </row>
    <row r="26" s="24" customFormat="1" ht="35" customHeight="1" spans="1:11">
      <c r="A26" s="7" t="s">
        <v>65</v>
      </c>
      <c r="B26" s="7" t="s">
        <v>86</v>
      </c>
      <c r="C26" s="7"/>
      <c r="D26" s="7"/>
      <c r="E26" s="7"/>
      <c r="F26" s="7"/>
      <c r="G26" s="7"/>
      <c r="H26" s="7"/>
      <c r="I26" s="7"/>
      <c r="J26" s="7"/>
      <c r="K26" s="7"/>
    </row>
    <row r="27" s="24" customFormat="1" ht="20" customHeight="1" spans="1:11">
      <c r="A27" s="25" t="s">
        <v>67</v>
      </c>
      <c r="B27" s="25"/>
      <c r="C27" s="25"/>
      <c r="D27" s="25"/>
      <c r="E27" s="25"/>
      <c r="F27" s="25"/>
      <c r="G27" s="25"/>
      <c r="H27" s="25"/>
      <c r="I27" s="25"/>
      <c r="J27" s="25"/>
      <c r="K27" s="25"/>
    </row>
    <row r="28" s="24" customFormat="1" ht="7" customHeight="1" spans="1:1">
      <c r="A28" s="47" t="s">
        <v>68</v>
      </c>
    </row>
    <row r="29" s="24" customFormat="1" ht="37" customHeight="1" spans="1:11">
      <c r="A29" s="22" t="s">
        <v>69</v>
      </c>
      <c r="B29" s="22"/>
      <c r="C29" s="22"/>
      <c r="D29" s="22"/>
      <c r="E29" s="22"/>
      <c r="F29" s="22"/>
      <c r="G29" s="22"/>
      <c r="H29" s="22"/>
      <c r="I29" s="22"/>
      <c r="J29" s="22"/>
      <c r="K29" s="22"/>
    </row>
    <row r="30" s="24" customFormat="1" ht="15" customHeight="1" spans="1:11">
      <c r="A30" s="25" t="s">
        <v>70</v>
      </c>
      <c r="B30" s="25"/>
      <c r="C30" s="25"/>
      <c r="D30" s="25"/>
      <c r="E30" s="25"/>
      <c r="F30" s="25"/>
      <c r="G30" s="25"/>
      <c r="H30" s="25"/>
      <c r="I30" s="25"/>
      <c r="J30" s="25"/>
      <c r="K30" s="25"/>
    </row>
    <row r="31" s="24" customFormat="1" ht="26" customHeight="1" spans="1:11">
      <c r="A31" s="22" t="s">
        <v>71</v>
      </c>
      <c r="B31" s="22"/>
      <c r="C31" s="22"/>
      <c r="D31" s="22"/>
      <c r="E31" s="22"/>
      <c r="F31" s="22"/>
      <c r="G31" s="22"/>
      <c r="H31" s="22"/>
      <c r="I31" s="22"/>
      <c r="J31" s="22"/>
      <c r="K31" s="22"/>
    </row>
    <row r="32" s="24" customFormat="1" ht="35" customHeight="1" spans="1:11">
      <c r="A32" s="22" t="s">
        <v>72</v>
      </c>
      <c r="B32" s="22"/>
      <c r="C32" s="22"/>
      <c r="D32" s="22"/>
      <c r="E32" s="22"/>
      <c r="F32" s="22"/>
      <c r="G32" s="22"/>
      <c r="H32" s="22"/>
      <c r="I32" s="22"/>
      <c r="J32" s="22"/>
      <c r="K32" s="22"/>
    </row>
    <row r="33" s="3" customFormat="1" ht="15.6" spans="1:1">
      <c r="A33" s="48" t="s">
        <v>68</v>
      </c>
    </row>
    <row r="34" s="3" customFormat="1" ht="15.6" spans="1:1">
      <c r="A34" s="48" t="s">
        <v>68</v>
      </c>
    </row>
    <row r="38" ht="15" customHeight="1"/>
    <row r="39" ht="22.5" customHeight="1"/>
    <row r="40" ht="15" customHeight="1"/>
    <row r="41" ht="15" customHeight="1"/>
    <row r="42" ht="15" customHeight="1"/>
    <row r="43" ht="15" customHeight="1"/>
    <row r="44" ht="15" customHeight="1"/>
    <row r="45" ht="15" customHeight="1"/>
    <row r="46" ht="22.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81" ht="15.6" spans="1:1">
      <c r="A81" s="4" t="s">
        <v>68</v>
      </c>
    </row>
  </sheetData>
  <mergeCells count="58">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5:F25"/>
    <mergeCell ref="I25:K25"/>
    <mergeCell ref="B26:K26"/>
    <mergeCell ref="A27:K27"/>
    <mergeCell ref="A29:K29"/>
    <mergeCell ref="A30:K30"/>
    <mergeCell ref="A31:K31"/>
    <mergeCell ref="A32:K32"/>
    <mergeCell ref="A14:A15"/>
    <mergeCell ref="A16:A24"/>
    <mergeCell ref="B17:B21"/>
    <mergeCell ref="B22:B23"/>
    <mergeCell ref="C18:C19"/>
    <mergeCell ref="A6:B13"/>
  </mergeCells>
  <pageMargins left="0.75" right="0.314583333333333" top="0.66875" bottom="0.118055555555556" header="0.5" footer="0.236111111111111"/>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opLeftCell="A15" workbookViewId="0">
      <selection activeCell="G23" sqref="G17:H23"/>
    </sheetView>
  </sheetViews>
  <sheetFormatPr defaultColWidth="9" defaultRowHeight="14.4"/>
  <cols>
    <col min="1" max="1" width="9.87962962962963" customWidth="1"/>
    <col min="2" max="2" width="9.62962962962963" customWidth="1"/>
    <col min="4" max="4" width="9.13888888888889"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117</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8.538</v>
      </c>
      <c r="F7" s="9"/>
      <c r="G7" s="8">
        <v>8.538</v>
      </c>
      <c r="H7" s="9"/>
      <c r="I7" s="7">
        <v>10</v>
      </c>
      <c r="J7" s="40">
        <v>1</v>
      </c>
      <c r="K7" s="41">
        <v>10</v>
      </c>
    </row>
    <row r="8" s="24" customFormat="1" ht="19" customHeight="1" spans="1:11">
      <c r="A8" s="7"/>
      <c r="B8" s="7"/>
      <c r="C8" s="27" t="s">
        <v>19</v>
      </c>
      <c r="D8" s="27"/>
      <c r="E8" s="8">
        <v>8.538</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118</v>
      </c>
      <c r="C15" s="27"/>
      <c r="D15" s="27"/>
      <c r="E15" s="27"/>
      <c r="F15" s="27" t="s">
        <v>119</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120</v>
      </c>
      <c r="E17" s="32" t="s">
        <v>121</v>
      </c>
      <c r="F17" s="7" t="s">
        <v>121</v>
      </c>
      <c r="G17" s="7">
        <v>10</v>
      </c>
      <c r="H17" s="7">
        <v>10</v>
      </c>
      <c r="I17" s="7"/>
      <c r="J17" s="7"/>
      <c r="K17" s="7"/>
    </row>
    <row r="18" s="24" customFormat="1" ht="35" customHeight="1" spans="1:11">
      <c r="A18" s="7"/>
      <c r="B18" s="7"/>
      <c r="C18" s="7" t="s">
        <v>43</v>
      </c>
      <c r="D18" s="7" t="s">
        <v>122</v>
      </c>
      <c r="E18" s="32">
        <v>1</v>
      </c>
      <c r="F18" s="32">
        <v>1</v>
      </c>
      <c r="G18" s="7">
        <v>20</v>
      </c>
      <c r="H18" s="7">
        <v>20</v>
      </c>
      <c r="I18" s="7"/>
      <c r="J18" s="7"/>
      <c r="K18" s="7"/>
    </row>
    <row r="19" s="24" customFormat="1" ht="35" customHeight="1" spans="1:11">
      <c r="A19" s="7"/>
      <c r="B19" s="7"/>
      <c r="C19" s="7" t="s">
        <v>46</v>
      </c>
      <c r="D19" s="33" t="s">
        <v>123</v>
      </c>
      <c r="E19" s="31" t="s">
        <v>124</v>
      </c>
      <c r="F19" s="31" t="s">
        <v>124</v>
      </c>
      <c r="G19" s="7">
        <v>10</v>
      </c>
      <c r="H19" s="7">
        <v>10</v>
      </c>
      <c r="I19" s="7"/>
      <c r="J19" s="7"/>
      <c r="K19" s="7"/>
    </row>
    <row r="20" s="24" customFormat="1" ht="35" customHeight="1" spans="1:11">
      <c r="A20" s="7"/>
      <c r="B20" s="7"/>
      <c r="C20" s="7" t="s">
        <v>49</v>
      </c>
      <c r="D20" s="33" t="s">
        <v>82</v>
      </c>
      <c r="E20" s="33" t="s">
        <v>125</v>
      </c>
      <c r="F20" s="33" t="s">
        <v>125</v>
      </c>
      <c r="G20" s="7">
        <v>10</v>
      </c>
      <c r="H20" s="7">
        <v>10</v>
      </c>
      <c r="I20" s="7"/>
      <c r="J20" s="7"/>
      <c r="K20" s="7"/>
    </row>
    <row r="21" s="24" customFormat="1" ht="35" customHeight="1" spans="1:11">
      <c r="A21" s="7"/>
      <c r="B21" s="50" t="s">
        <v>51</v>
      </c>
      <c r="C21" s="7" t="s">
        <v>52</v>
      </c>
      <c r="D21" s="33" t="s">
        <v>126</v>
      </c>
      <c r="E21" s="33" t="s">
        <v>127</v>
      </c>
      <c r="F21" s="33" t="s">
        <v>127</v>
      </c>
      <c r="G21" s="7">
        <v>30</v>
      </c>
      <c r="H21" s="7">
        <v>30</v>
      </c>
      <c r="I21" s="7"/>
      <c r="J21" s="7"/>
      <c r="K21" s="7"/>
    </row>
    <row r="22" s="24" customFormat="1" ht="35" customHeight="1" spans="1:11">
      <c r="A22" s="7"/>
      <c r="B22" s="50" t="s">
        <v>58</v>
      </c>
      <c r="C22" s="7" t="s">
        <v>59</v>
      </c>
      <c r="D22" s="33" t="s">
        <v>128</v>
      </c>
      <c r="E22" s="38" t="s">
        <v>61</v>
      </c>
      <c r="F22" s="36" t="s">
        <v>62</v>
      </c>
      <c r="G22" s="7">
        <v>10</v>
      </c>
      <c r="H22" s="7">
        <v>10</v>
      </c>
      <c r="I22" s="7"/>
      <c r="J22" s="7"/>
      <c r="K22" s="7"/>
    </row>
    <row r="23" s="24" customFormat="1" ht="35" customHeight="1" spans="1:11">
      <c r="A23" s="7" t="s">
        <v>64</v>
      </c>
      <c r="B23" s="7"/>
      <c r="C23" s="7"/>
      <c r="D23" s="7"/>
      <c r="E23" s="7"/>
      <c r="F23" s="7"/>
      <c r="G23" s="7">
        <v>100</v>
      </c>
      <c r="H23" s="7">
        <f>SUM(H17:H22)</f>
        <v>90</v>
      </c>
      <c r="I23" s="7"/>
      <c r="J23" s="7"/>
      <c r="K23" s="7"/>
    </row>
    <row r="24" s="24" customFormat="1" ht="35" customHeight="1" spans="1:11">
      <c r="A24" s="7" t="s">
        <v>65</v>
      </c>
      <c r="B24" s="7" t="s">
        <v>86</v>
      </c>
      <c r="C24" s="7"/>
      <c r="D24" s="7"/>
      <c r="E24" s="7"/>
      <c r="F24" s="7"/>
      <c r="G24" s="7"/>
      <c r="H24" s="7"/>
      <c r="I24" s="7"/>
      <c r="J24" s="7"/>
      <c r="K24" s="7"/>
    </row>
    <row r="25" s="24" customFormat="1" ht="20" customHeight="1" spans="1:11">
      <c r="A25" s="25" t="s">
        <v>67</v>
      </c>
      <c r="B25" s="25"/>
      <c r="C25" s="25"/>
      <c r="D25" s="25"/>
      <c r="E25" s="25"/>
      <c r="F25" s="25"/>
      <c r="G25" s="25"/>
      <c r="H25" s="25"/>
      <c r="I25" s="25"/>
      <c r="J25" s="25"/>
      <c r="K25" s="25"/>
    </row>
    <row r="26" s="24" customFormat="1" ht="7" customHeight="1" spans="1:1">
      <c r="A26" s="47" t="s">
        <v>68</v>
      </c>
    </row>
    <row r="27" s="24" customFormat="1" ht="37" customHeight="1" spans="1:11">
      <c r="A27" s="22" t="s">
        <v>69</v>
      </c>
      <c r="B27" s="22"/>
      <c r="C27" s="22"/>
      <c r="D27" s="22"/>
      <c r="E27" s="22"/>
      <c r="F27" s="22"/>
      <c r="G27" s="22"/>
      <c r="H27" s="22"/>
      <c r="I27" s="22"/>
      <c r="J27" s="22"/>
      <c r="K27" s="22"/>
    </row>
    <row r="28" s="24" customFormat="1" ht="15" customHeight="1" spans="1:11">
      <c r="A28" s="25" t="s">
        <v>70</v>
      </c>
      <c r="B28" s="25"/>
      <c r="C28" s="25"/>
      <c r="D28" s="25"/>
      <c r="E28" s="25"/>
      <c r="F28" s="25"/>
      <c r="G28" s="25"/>
      <c r="H28" s="25"/>
      <c r="I28" s="25"/>
      <c r="J28" s="25"/>
      <c r="K28" s="25"/>
    </row>
    <row r="29" s="24" customFormat="1" ht="26" customHeight="1" spans="1:11">
      <c r="A29" s="22" t="s">
        <v>71</v>
      </c>
      <c r="B29" s="22"/>
      <c r="C29" s="22"/>
      <c r="D29" s="22"/>
      <c r="E29" s="22"/>
      <c r="F29" s="22"/>
      <c r="G29" s="22"/>
      <c r="H29" s="22"/>
      <c r="I29" s="22"/>
      <c r="J29" s="22"/>
      <c r="K29" s="22"/>
    </row>
    <row r="30" s="24" customFormat="1" ht="35" customHeight="1" spans="1:11">
      <c r="A30" s="22" t="s">
        <v>72</v>
      </c>
      <c r="B30" s="22"/>
      <c r="C30" s="22"/>
      <c r="D30" s="22"/>
      <c r="E30" s="22"/>
      <c r="F30" s="22"/>
      <c r="G30" s="22"/>
      <c r="H30" s="22"/>
      <c r="I30" s="22"/>
      <c r="J30" s="22"/>
      <c r="K30" s="22"/>
    </row>
    <row r="31" s="3" customFormat="1" ht="15.6" spans="1:1">
      <c r="A31" s="48" t="s">
        <v>68</v>
      </c>
    </row>
    <row r="32" s="3" customFormat="1" ht="15.6" spans="1:1">
      <c r="A32" s="48" t="s">
        <v>68</v>
      </c>
    </row>
    <row r="36" ht="15" customHeight="1"/>
    <row r="37" ht="22.5" customHeight="1"/>
    <row r="38" ht="15" customHeight="1"/>
    <row r="39" ht="15" customHeight="1"/>
    <row r="40" ht="15" customHeight="1"/>
    <row r="41" ht="15" customHeight="1"/>
    <row r="42" ht="15" customHeight="1"/>
    <row r="43" ht="15" customHeight="1"/>
    <row r="44" ht="22.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9" ht="15.6" spans="1:1">
      <c r="A79" s="4" t="s">
        <v>68</v>
      </c>
    </row>
  </sheetData>
  <mergeCells count="54">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A23:F23"/>
    <mergeCell ref="I23:K23"/>
    <mergeCell ref="B24:K24"/>
    <mergeCell ref="A25:K25"/>
    <mergeCell ref="A27:K27"/>
    <mergeCell ref="A28:K28"/>
    <mergeCell ref="A29:K29"/>
    <mergeCell ref="A30:K30"/>
    <mergeCell ref="A14:A15"/>
    <mergeCell ref="A16:A22"/>
    <mergeCell ref="B17:B20"/>
    <mergeCell ref="A6:B13"/>
  </mergeCells>
  <pageMargins left="0.75" right="0.75" top="0.826388888888889" bottom="0.118055555555556" header="0.5" footer="0.236111111111111"/>
  <pageSetup paperSize="9" scale="8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opLeftCell="A16" workbookViewId="0">
      <selection activeCell="B24" sqref="B24:K24"/>
    </sheetView>
  </sheetViews>
  <sheetFormatPr defaultColWidth="9" defaultRowHeight="14.4"/>
  <cols>
    <col min="1" max="1" width="9.87962962962963" customWidth="1"/>
    <col min="2" max="2" width="9.62962962962963" customWidth="1"/>
    <col min="4" max="4" width="9.13888888888889"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117</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8.365</v>
      </c>
      <c r="F7" s="9"/>
      <c r="G7" s="8">
        <v>8.365</v>
      </c>
      <c r="H7" s="9"/>
      <c r="I7" s="7">
        <v>10</v>
      </c>
      <c r="J7" s="40">
        <v>1</v>
      </c>
      <c r="K7" s="41">
        <v>10</v>
      </c>
    </row>
    <row r="8" s="24" customFormat="1" ht="19" customHeight="1" spans="1:11">
      <c r="A8" s="7"/>
      <c r="B8" s="7"/>
      <c r="C8" s="27" t="s">
        <v>19</v>
      </c>
      <c r="D8" s="27"/>
      <c r="E8" s="8">
        <v>8.365</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118</v>
      </c>
      <c r="C15" s="27"/>
      <c r="D15" s="27"/>
      <c r="E15" s="27"/>
      <c r="F15" s="27" t="s">
        <v>119</v>
      </c>
      <c r="G15" s="27"/>
      <c r="H15" s="27"/>
      <c r="I15" s="27"/>
      <c r="J15" s="27"/>
      <c r="K15" s="27"/>
    </row>
    <row r="16" s="24" customFormat="1" ht="35"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120</v>
      </c>
      <c r="E17" s="32" t="s">
        <v>121</v>
      </c>
      <c r="F17" s="7" t="s">
        <v>121</v>
      </c>
      <c r="G17" s="7">
        <v>10</v>
      </c>
      <c r="H17" s="7">
        <v>10</v>
      </c>
      <c r="I17" s="7"/>
      <c r="J17" s="7"/>
      <c r="K17" s="7"/>
    </row>
    <row r="18" s="24" customFormat="1" ht="35" customHeight="1" spans="1:11">
      <c r="A18" s="7"/>
      <c r="B18" s="7"/>
      <c r="C18" s="7" t="s">
        <v>43</v>
      </c>
      <c r="D18" s="7" t="s">
        <v>122</v>
      </c>
      <c r="E18" s="32">
        <v>1</v>
      </c>
      <c r="F18" s="32">
        <v>1</v>
      </c>
      <c r="G18" s="7">
        <v>20</v>
      </c>
      <c r="H18" s="7">
        <v>20</v>
      </c>
      <c r="I18" s="7"/>
      <c r="J18" s="7"/>
      <c r="K18" s="7"/>
    </row>
    <row r="19" s="24" customFormat="1" ht="35" customHeight="1" spans="1:11">
      <c r="A19" s="7"/>
      <c r="B19" s="7"/>
      <c r="C19" s="7" t="s">
        <v>46</v>
      </c>
      <c r="D19" s="33" t="s">
        <v>123</v>
      </c>
      <c r="E19" s="31" t="s">
        <v>124</v>
      </c>
      <c r="F19" s="31" t="s">
        <v>124</v>
      </c>
      <c r="G19" s="7">
        <v>10</v>
      </c>
      <c r="H19" s="7">
        <v>10</v>
      </c>
      <c r="I19" s="7"/>
      <c r="J19" s="7"/>
      <c r="K19" s="7"/>
    </row>
    <row r="20" s="24" customFormat="1" ht="35" customHeight="1" spans="1:11">
      <c r="A20" s="7"/>
      <c r="B20" s="7"/>
      <c r="C20" s="7" t="s">
        <v>49</v>
      </c>
      <c r="D20" s="33" t="s">
        <v>82</v>
      </c>
      <c r="E20" s="33" t="s">
        <v>129</v>
      </c>
      <c r="F20" s="33" t="s">
        <v>129</v>
      </c>
      <c r="G20" s="7">
        <v>10</v>
      </c>
      <c r="H20" s="7">
        <v>10</v>
      </c>
      <c r="I20" s="7"/>
      <c r="J20" s="7"/>
      <c r="K20" s="7"/>
    </row>
    <row r="21" s="24" customFormat="1" ht="35" customHeight="1" spans="1:11">
      <c r="A21" s="7"/>
      <c r="B21" s="7" t="s">
        <v>51</v>
      </c>
      <c r="C21" s="7" t="s">
        <v>52</v>
      </c>
      <c r="D21" s="33" t="s">
        <v>126</v>
      </c>
      <c r="E21" s="33" t="s">
        <v>127</v>
      </c>
      <c r="F21" s="33" t="s">
        <v>127</v>
      </c>
      <c r="G21" s="7">
        <v>30</v>
      </c>
      <c r="H21" s="7">
        <v>30</v>
      </c>
      <c r="I21" s="7"/>
      <c r="J21" s="7"/>
      <c r="K21" s="7"/>
    </row>
    <row r="22" s="24" customFormat="1" ht="35" customHeight="1" spans="1:11">
      <c r="A22" s="7"/>
      <c r="B22" s="7" t="s">
        <v>58</v>
      </c>
      <c r="C22" s="7" t="s">
        <v>59</v>
      </c>
      <c r="D22" s="33" t="s">
        <v>128</v>
      </c>
      <c r="E22" s="38" t="s">
        <v>61</v>
      </c>
      <c r="F22" s="36" t="s">
        <v>62</v>
      </c>
      <c r="G22" s="7">
        <v>10</v>
      </c>
      <c r="H22" s="7">
        <v>10</v>
      </c>
      <c r="I22" s="7"/>
      <c r="J22" s="7"/>
      <c r="K22" s="7"/>
    </row>
    <row r="23" s="24" customFormat="1" ht="35" customHeight="1" spans="1:11">
      <c r="A23" s="7" t="s">
        <v>64</v>
      </c>
      <c r="B23" s="7"/>
      <c r="C23" s="7"/>
      <c r="D23" s="7"/>
      <c r="E23" s="7"/>
      <c r="F23" s="7"/>
      <c r="G23" s="7">
        <v>100</v>
      </c>
      <c r="H23" s="7">
        <f>SUM(H17:H22)</f>
        <v>90</v>
      </c>
      <c r="I23" s="7"/>
      <c r="J23" s="7"/>
      <c r="K23" s="7"/>
    </row>
    <row r="24" s="24" customFormat="1" ht="35" customHeight="1" spans="1:11">
      <c r="A24" s="7" t="s">
        <v>65</v>
      </c>
      <c r="B24" s="7" t="s">
        <v>86</v>
      </c>
      <c r="C24" s="7"/>
      <c r="D24" s="7"/>
      <c r="E24" s="7"/>
      <c r="F24" s="7"/>
      <c r="G24" s="7"/>
      <c r="H24" s="7"/>
      <c r="I24" s="7"/>
      <c r="J24" s="7"/>
      <c r="K24" s="7"/>
    </row>
    <row r="25" s="24" customFormat="1" ht="20" customHeight="1" spans="1:11">
      <c r="A25" s="25" t="s">
        <v>67</v>
      </c>
      <c r="B25" s="25"/>
      <c r="C25" s="25"/>
      <c r="D25" s="25"/>
      <c r="E25" s="25"/>
      <c r="F25" s="25"/>
      <c r="G25" s="25"/>
      <c r="H25" s="25"/>
      <c r="I25" s="25"/>
      <c r="J25" s="25"/>
      <c r="K25" s="25"/>
    </row>
    <row r="26" s="24" customFormat="1" ht="7" customHeight="1" spans="1:1">
      <c r="A26" s="47" t="s">
        <v>68</v>
      </c>
    </row>
    <row r="27" s="24" customFormat="1" ht="37" customHeight="1" spans="1:11">
      <c r="A27" s="22" t="s">
        <v>69</v>
      </c>
      <c r="B27" s="22"/>
      <c r="C27" s="22"/>
      <c r="D27" s="22"/>
      <c r="E27" s="22"/>
      <c r="F27" s="22"/>
      <c r="G27" s="22"/>
      <c r="H27" s="22"/>
      <c r="I27" s="22"/>
      <c r="J27" s="22"/>
      <c r="K27" s="22"/>
    </row>
    <row r="28" s="24" customFormat="1" ht="15" customHeight="1" spans="1:11">
      <c r="A28" s="25" t="s">
        <v>70</v>
      </c>
      <c r="B28" s="25"/>
      <c r="C28" s="25"/>
      <c r="D28" s="25"/>
      <c r="E28" s="25"/>
      <c r="F28" s="25"/>
      <c r="G28" s="25"/>
      <c r="H28" s="25"/>
      <c r="I28" s="25"/>
      <c r="J28" s="25"/>
      <c r="K28" s="25"/>
    </row>
    <row r="29" s="24" customFormat="1" ht="26" customHeight="1" spans="1:11">
      <c r="A29" s="22" t="s">
        <v>71</v>
      </c>
      <c r="B29" s="22"/>
      <c r="C29" s="22"/>
      <c r="D29" s="22"/>
      <c r="E29" s="22"/>
      <c r="F29" s="22"/>
      <c r="G29" s="22"/>
      <c r="H29" s="22"/>
      <c r="I29" s="22"/>
      <c r="J29" s="22"/>
      <c r="K29" s="22"/>
    </row>
    <row r="30" s="24" customFormat="1" ht="35" customHeight="1" spans="1:11">
      <c r="A30" s="22" t="s">
        <v>72</v>
      </c>
      <c r="B30" s="22"/>
      <c r="C30" s="22"/>
      <c r="D30" s="22"/>
      <c r="E30" s="22"/>
      <c r="F30" s="22"/>
      <c r="G30" s="22"/>
      <c r="H30" s="22"/>
      <c r="I30" s="22"/>
      <c r="J30" s="22"/>
      <c r="K30" s="22"/>
    </row>
    <row r="31" s="3" customFormat="1" ht="15.6" spans="1:1">
      <c r="A31" s="48" t="s">
        <v>68</v>
      </c>
    </row>
    <row r="32" s="3" customFormat="1" ht="15.6" spans="1:1">
      <c r="A32" s="48" t="s">
        <v>68</v>
      </c>
    </row>
    <row r="36" ht="15" customHeight="1"/>
    <row r="37" ht="22.5" customHeight="1"/>
    <row r="38" ht="15" customHeight="1"/>
    <row r="39" ht="15" customHeight="1"/>
    <row r="40" ht="15" customHeight="1"/>
    <row r="41" ht="15" customHeight="1"/>
    <row r="42" ht="15" customHeight="1"/>
    <row r="43" ht="15" customHeight="1"/>
    <row r="44" ht="22.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9" ht="15.6" spans="1:1">
      <c r="A79" s="4" t="s">
        <v>68</v>
      </c>
    </row>
  </sheetData>
  <mergeCells count="54">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A23:F23"/>
    <mergeCell ref="I23:K23"/>
    <mergeCell ref="B24:K24"/>
    <mergeCell ref="A25:K25"/>
    <mergeCell ref="A27:K27"/>
    <mergeCell ref="A28:K28"/>
    <mergeCell ref="A29:K29"/>
    <mergeCell ref="A30:K30"/>
    <mergeCell ref="A14:A15"/>
    <mergeCell ref="A16:A22"/>
    <mergeCell ref="B17:B20"/>
    <mergeCell ref="A6:B13"/>
  </mergeCells>
  <pageMargins left="0.75" right="0.75" top="0.747916666666667" bottom="0.118055555555556" header="0.5" footer="0.236111111111111"/>
  <pageSetup paperSize="9" scale="8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opLeftCell="A2" workbookViewId="0">
      <selection activeCell="B27" sqref="B27:K27"/>
    </sheetView>
  </sheetViews>
  <sheetFormatPr defaultColWidth="9" defaultRowHeight="14.4"/>
  <cols>
    <col min="1" max="1" width="9.87962962962963" customWidth="1"/>
    <col min="2" max="2" width="9.62962962962963" customWidth="1"/>
    <col min="4" max="4" width="15.7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130</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16</v>
      </c>
      <c r="F7" s="9"/>
      <c r="G7" s="8">
        <v>0</v>
      </c>
      <c r="H7" s="9"/>
      <c r="I7" s="7">
        <v>10</v>
      </c>
      <c r="J7" s="40">
        <f>G7/E7</f>
        <v>0</v>
      </c>
      <c r="K7" s="41">
        <f>J7*10</f>
        <v>0</v>
      </c>
    </row>
    <row r="8" s="24" customFormat="1" ht="19" customHeight="1" spans="1:11">
      <c r="A8" s="7"/>
      <c r="B8" s="7"/>
      <c r="C8" s="27" t="s">
        <v>19</v>
      </c>
      <c r="D8" s="27"/>
      <c r="E8" s="8">
        <v>16</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131</v>
      </c>
      <c r="C15" s="27"/>
      <c r="D15" s="27"/>
      <c r="E15" s="27"/>
      <c r="F15" s="27" t="s">
        <v>132</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133</v>
      </c>
      <c r="E17" s="32" t="s">
        <v>134</v>
      </c>
      <c r="F17" s="32" t="s">
        <v>134</v>
      </c>
      <c r="G17" s="7">
        <v>10</v>
      </c>
      <c r="H17" s="7">
        <v>10</v>
      </c>
      <c r="I17" s="7"/>
      <c r="J17" s="7"/>
      <c r="K17" s="7"/>
    </row>
    <row r="18" s="24" customFormat="1" ht="35" customHeight="1" spans="1:11">
      <c r="A18" s="7"/>
      <c r="B18" s="7"/>
      <c r="C18" s="7"/>
      <c r="D18" s="7" t="s">
        <v>135</v>
      </c>
      <c r="E18" s="7" t="s">
        <v>136</v>
      </c>
      <c r="F18" s="7" t="s">
        <v>136</v>
      </c>
      <c r="G18" s="7">
        <v>10</v>
      </c>
      <c r="H18" s="7">
        <v>10</v>
      </c>
      <c r="I18" s="7"/>
      <c r="J18" s="7"/>
      <c r="K18" s="7"/>
    </row>
    <row r="19" s="24" customFormat="1" ht="35" customHeight="1" spans="1:11">
      <c r="A19" s="7"/>
      <c r="B19" s="7"/>
      <c r="C19" s="7" t="s">
        <v>43</v>
      </c>
      <c r="D19" s="7" t="s">
        <v>137</v>
      </c>
      <c r="E19" s="32" t="s">
        <v>138</v>
      </c>
      <c r="F19" s="32" t="s">
        <v>138</v>
      </c>
      <c r="G19" s="7">
        <v>10</v>
      </c>
      <c r="H19" s="7">
        <v>10</v>
      </c>
      <c r="I19" s="7"/>
      <c r="J19" s="7"/>
      <c r="K19" s="7"/>
    </row>
    <row r="20" s="24" customFormat="1" ht="35" customHeight="1" spans="1:11">
      <c r="A20" s="7"/>
      <c r="B20" s="7"/>
      <c r="C20" s="7" t="s">
        <v>46</v>
      </c>
      <c r="D20" s="33" t="s">
        <v>47</v>
      </c>
      <c r="E20" s="31" t="s">
        <v>94</v>
      </c>
      <c r="F20" s="31" t="s">
        <v>94</v>
      </c>
      <c r="G20" s="7">
        <v>10</v>
      </c>
      <c r="H20" s="7">
        <v>10</v>
      </c>
      <c r="I20" s="7"/>
      <c r="J20" s="7"/>
      <c r="K20" s="7"/>
    </row>
    <row r="21" s="24" customFormat="1" ht="35" customHeight="1" spans="1:11">
      <c r="A21" s="7"/>
      <c r="B21" s="7"/>
      <c r="C21" s="7" t="s">
        <v>49</v>
      </c>
      <c r="D21" s="33" t="s">
        <v>50</v>
      </c>
      <c r="E21" s="36">
        <v>1</v>
      </c>
      <c r="F21" s="36">
        <v>1</v>
      </c>
      <c r="G21" s="7">
        <v>10</v>
      </c>
      <c r="H21" s="7">
        <v>10</v>
      </c>
      <c r="I21" s="7"/>
      <c r="J21" s="7"/>
      <c r="K21" s="7"/>
    </row>
    <row r="22" s="24" customFormat="1" ht="42" customHeight="1" spans="1:11">
      <c r="A22" s="7"/>
      <c r="B22" s="28" t="s">
        <v>51</v>
      </c>
      <c r="C22" s="7" t="s">
        <v>52</v>
      </c>
      <c r="D22" s="33" t="s">
        <v>139</v>
      </c>
      <c r="E22" s="33" t="s">
        <v>140</v>
      </c>
      <c r="F22" s="33" t="s">
        <v>140</v>
      </c>
      <c r="G22" s="7">
        <v>15</v>
      </c>
      <c r="H22" s="7">
        <v>15</v>
      </c>
      <c r="I22" s="7"/>
      <c r="J22" s="7"/>
      <c r="K22" s="7"/>
    </row>
    <row r="23" s="24" customFormat="1" ht="35" customHeight="1" spans="1:11">
      <c r="A23" s="7"/>
      <c r="B23" s="49"/>
      <c r="C23" s="7" t="s">
        <v>55</v>
      </c>
      <c r="D23" s="7" t="s">
        <v>141</v>
      </c>
      <c r="E23" s="7" t="s">
        <v>142</v>
      </c>
      <c r="F23" s="7" t="s">
        <v>142</v>
      </c>
      <c r="G23" s="7">
        <v>15</v>
      </c>
      <c r="H23" s="7">
        <v>15</v>
      </c>
      <c r="I23" s="7"/>
      <c r="J23" s="7"/>
      <c r="K23" s="7"/>
    </row>
    <row r="24" s="24" customFormat="1" ht="35" customHeight="1" spans="1:11">
      <c r="A24" s="7"/>
      <c r="B24" s="7" t="s">
        <v>58</v>
      </c>
      <c r="C24" s="7" t="s">
        <v>59</v>
      </c>
      <c r="D24" s="33" t="s">
        <v>143</v>
      </c>
      <c r="E24" s="38" t="s">
        <v>144</v>
      </c>
      <c r="F24" s="38" t="s">
        <v>144</v>
      </c>
      <c r="G24" s="7">
        <v>5</v>
      </c>
      <c r="H24" s="7">
        <v>5</v>
      </c>
      <c r="I24" s="7"/>
      <c r="J24" s="7"/>
      <c r="K24" s="7"/>
    </row>
    <row r="25" s="24" customFormat="1" ht="35" customHeight="1" spans="1:11">
      <c r="A25" s="7"/>
      <c r="B25" s="7"/>
      <c r="C25" s="7"/>
      <c r="D25" s="7" t="s">
        <v>145</v>
      </c>
      <c r="E25" s="38" t="s">
        <v>146</v>
      </c>
      <c r="F25" s="38" t="s">
        <v>144</v>
      </c>
      <c r="G25" s="7">
        <v>5</v>
      </c>
      <c r="H25" s="7">
        <v>5</v>
      </c>
      <c r="I25" s="7"/>
      <c r="J25" s="7"/>
      <c r="K25" s="7"/>
    </row>
    <row r="26" s="24" customFormat="1" ht="35" customHeight="1" spans="1:11">
      <c r="A26" s="7" t="s">
        <v>64</v>
      </c>
      <c r="B26" s="7"/>
      <c r="C26" s="7"/>
      <c r="D26" s="7"/>
      <c r="E26" s="7"/>
      <c r="F26" s="7"/>
      <c r="G26" s="7">
        <v>100</v>
      </c>
      <c r="H26" s="7">
        <f>SUM(H17:H25)</f>
        <v>90</v>
      </c>
      <c r="I26" s="7"/>
      <c r="J26" s="7"/>
      <c r="K26" s="7"/>
    </row>
    <row r="27" s="24" customFormat="1" ht="35" customHeight="1" spans="1:11">
      <c r="A27" s="7" t="s">
        <v>65</v>
      </c>
      <c r="B27" s="7" t="s">
        <v>102</v>
      </c>
      <c r="C27" s="7"/>
      <c r="D27" s="7"/>
      <c r="E27" s="7"/>
      <c r="F27" s="7"/>
      <c r="G27" s="7"/>
      <c r="H27" s="7"/>
      <c r="I27" s="7"/>
      <c r="J27" s="7"/>
      <c r="K27" s="7"/>
    </row>
    <row r="28" s="24" customFormat="1" ht="20" customHeight="1" spans="1:11">
      <c r="A28" s="25" t="s">
        <v>67</v>
      </c>
      <c r="B28" s="25"/>
      <c r="C28" s="25"/>
      <c r="D28" s="25"/>
      <c r="E28" s="25"/>
      <c r="F28" s="25"/>
      <c r="G28" s="25"/>
      <c r="H28" s="25"/>
      <c r="I28" s="25"/>
      <c r="J28" s="25"/>
      <c r="K28" s="25"/>
    </row>
    <row r="29" s="24" customFormat="1" ht="7" customHeight="1" spans="1:1">
      <c r="A29" s="47" t="s">
        <v>68</v>
      </c>
    </row>
    <row r="30" s="24" customFormat="1" ht="37" customHeight="1" spans="1:11">
      <c r="A30" s="22" t="s">
        <v>69</v>
      </c>
      <c r="B30" s="22"/>
      <c r="C30" s="22"/>
      <c r="D30" s="22"/>
      <c r="E30" s="22"/>
      <c r="F30" s="22"/>
      <c r="G30" s="22"/>
      <c r="H30" s="22"/>
      <c r="I30" s="22"/>
      <c r="J30" s="22"/>
      <c r="K30" s="22"/>
    </row>
    <row r="31" s="24" customFormat="1" ht="15" customHeight="1" spans="1:11">
      <c r="A31" s="25" t="s">
        <v>70</v>
      </c>
      <c r="B31" s="25"/>
      <c r="C31" s="25"/>
      <c r="D31" s="25"/>
      <c r="E31" s="25"/>
      <c r="F31" s="25"/>
      <c r="G31" s="25"/>
      <c r="H31" s="25"/>
      <c r="I31" s="25"/>
      <c r="J31" s="25"/>
      <c r="K31" s="25"/>
    </row>
    <row r="32" s="24" customFormat="1" ht="26" customHeight="1" spans="1:11">
      <c r="A32" s="22" t="s">
        <v>71</v>
      </c>
      <c r="B32" s="22"/>
      <c r="C32" s="22"/>
      <c r="D32" s="22"/>
      <c r="E32" s="22"/>
      <c r="F32" s="22"/>
      <c r="G32" s="22"/>
      <c r="H32" s="22"/>
      <c r="I32" s="22"/>
      <c r="J32" s="22"/>
      <c r="K32" s="22"/>
    </row>
    <row r="33" s="24" customFormat="1" ht="35" customHeight="1" spans="1:11">
      <c r="A33" s="22" t="s">
        <v>72</v>
      </c>
      <c r="B33" s="22"/>
      <c r="C33" s="22"/>
      <c r="D33" s="22"/>
      <c r="E33" s="22"/>
      <c r="F33" s="22"/>
      <c r="G33" s="22"/>
      <c r="H33" s="22"/>
      <c r="I33" s="22"/>
      <c r="J33" s="22"/>
      <c r="K33" s="22"/>
    </row>
    <row r="34" s="3" customFormat="1" ht="15.6" spans="1:1">
      <c r="A34" s="48" t="s">
        <v>68</v>
      </c>
    </row>
    <row r="35" s="3" customFormat="1" ht="15.6" spans="1:1">
      <c r="A35" s="48" t="s">
        <v>68</v>
      </c>
    </row>
    <row r="39" ht="15" customHeight="1"/>
    <row r="40" ht="22.5" customHeight="1"/>
    <row r="41" ht="15" customHeight="1"/>
    <row r="42" ht="15" customHeight="1"/>
    <row r="43" ht="15" customHeight="1"/>
    <row r="44" ht="15" customHeight="1"/>
    <row r="45" ht="15" customHeight="1"/>
    <row r="46" ht="15" customHeight="1"/>
    <row r="47" ht="22.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82" ht="15.6" spans="1:1">
      <c r="A82" s="4" t="s">
        <v>68</v>
      </c>
    </row>
  </sheetData>
  <mergeCells count="61">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30:K30"/>
    <mergeCell ref="A31:K31"/>
    <mergeCell ref="A32:K32"/>
    <mergeCell ref="A33:K33"/>
    <mergeCell ref="A14:A15"/>
    <mergeCell ref="A16:A25"/>
    <mergeCell ref="B17:B21"/>
    <mergeCell ref="B22:B23"/>
    <mergeCell ref="B24:B25"/>
    <mergeCell ref="C17:C18"/>
    <mergeCell ref="C24:C25"/>
    <mergeCell ref="A6:B13"/>
  </mergeCells>
  <pageMargins left="0.75" right="0.196527777777778" top="0.826388888888889" bottom="0.118055555555556" header="0.5" footer="0.236111111111111"/>
  <pageSetup paperSize="9" scale="8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B27" sqref="B27:K27"/>
    </sheetView>
  </sheetViews>
  <sheetFormatPr defaultColWidth="9" defaultRowHeight="14.4"/>
  <cols>
    <col min="1" max="1" width="9.87962962962963" customWidth="1"/>
    <col min="2" max="2" width="9.62962962962963" customWidth="1"/>
    <col min="4" max="4" width="22.5" customWidth="1"/>
    <col min="5" max="5" width="13.75" customWidth="1"/>
    <col min="6" max="6" width="14.25" customWidth="1"/>
    <col min="7" max="8" width="7.25" customWidth="1"/>
    <col min="9" max="9" width="6" customWidth="1"/>
    <col min="10" max="10" width="7.5"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147</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66</v>
      </c>
      <c r="F7" s="9"/>
      <c r="G7" s="8">
        <v>0</v>
      </c>
      <c r="H7" s="9"/>
      <c r="I7" s="7">
        <v>10</v>
      </c>
      <c r="J7" s="40">
        <f>G7/E7</f>
        <v>0</v>
      </c>
      <c r="K7" s="41">
        <f>J7*10</f>
        <v>0</v>
      </c>
    </row>
    <row r="8" s="24" customFormat="1" ht="19" customHeight="1" spans="1:11">
      <c r="A8" s="7"/>
      <c r="B8" s="7"/>
      <c r="C8" s="27" t="s">
        <v>19</v>
      </c>
      <c r="D8" s="27"/>
      <c r="E8" s="8">
        <v>66</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148</v>
      </c>
      <c r="C15" s="27"/>
      <c r="D15" s="27"/>
      <c r="E15" s="27"/>
      <c r="F15" s="27" t="s">
        <v>149</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150</v>
      </c>
      <c r="E17" s="32" t="s">
        <v>134</v>
      </c>
      <c r="F17" s="32" t="s">
        <v>134</v>
      </c>
      <c r="G17" s="7">
        <v>10</v>
      </c>
      <c r="H17" s="7">
        <v>10</v>
      </c>
      <c r="I17" s="7"/>
      <c r="J17" s="7"/>
      <c r="K17" s="7"/>
    </row>
    <row r="18" s="24" customFormat="1" ht="35" customHeight="1" spans="1:11">
      <c r="A18" s="7"/>
      <c r="B18" s="7"/>
      <c r="C18" s="7"/>
      <c r="D18" s="7" t="s">
        <v>151</v>
      </c>
      <c r="E18" s="32" t="s">
        <v>152</v>
      </c>
      <c r="F18" s="32" t="s">
        <v>152</v>
      </c>
      <c r="G18" s="7">
        <v>10</v>
      </c>
      <c r="H18" s="7">
        <v>10</v>
      </c>
      <c r="I18" s="7"/>
      <c r="J18" s="7"/>
      <c r="K18" s="7"/>
    </row>
    <row r="19" s="24" customFormat="1" ht="35" customHeight="1" spans="1:11">
      <c r="A19" s="7"/>
      <c r="B19" s="7"/>
      <c r="C19" s="7" t="s">
        <v>43</v>
      </c>
      <c r="D19" s="7" t="s">
        <v>153</v>
      </c>
      <c r="E19" s="32" t="s">
        <v>154</v>
      </c>
      <c r="F19" s="32" t="s">
        <v>154</v>
      </c>
      <c r="G19" s="7">
        <v>10</v>
      </c>
      <c r="H19" s="7">
        <v>10</v>
      </c>
      <c r="I19" s="7"/>
      <c r="J19" s="7"/>
      <c r="K19" s="7"/>
    </row>
    <row r="20" s="24" customFormat="1" ht="35" customHeight="1" spans="1:11">
      <c r="A20" s="7"/>
      <c r="B20" s="7"/>
      <c r="C20" s="7" t="s">
        <v>46</v>
      </c>
      <c r="D20" s="33" t="s">
        <v>155</v>
      </c>
      <c r="E20" s="31" t="s">
        <v>48</v>
      </c>
      <c r="F20" s="31" t="s">
        <v>48</v>
      </c>
      <c r="G20" s="7">
        <v>10</v>
      </c>
      <c r="H20" s="7">
        <v>10</v>
      </c>
      <c r="I20" s="7"/>
      <c r="J20" s="7"/>
      <c r="K20" s="7"/>
    </row>
    <row r="21" s="24" customFormat="1" ht="35" customHeight="1" spans="1:11">
      <c r="A21" s="7"/>
      <c r="B21" s="7"/>
      <c r="C21" s="7" t="s">
        <v>49</v>
      </c>
      <c r="D21" s="33" t="s">
        <v>50</v>
      </c>
      <c r="E21" s="36">
        <v>1</v>
      </c>
      <c r="F21" s="36">
        <v>1</v>
      </c>
      <c r="G21" s="7">
        <v>10</v>
      </c>
      <c r="H21" s="7">
        <v>10</v>
      </c>
      <c r="I21" s="7"/>
      <c r="J21" s="7"/>
      <c r="K21" s="7"/>
    </row>
    <row r="22" s="24" customFormat="1" ht="35" customHeight="1" spans="1:11">
      <c r="A22" s="7"/>
      <c r="B22" s="28" t="s">
        <v>51</v>
      </c>
      <c r="C22" s="7" t="s">
        <v>156</v>
      </c>
      <c r="D22" s="7" t="s">
        <v>157</v>
      </c>
      <c r="E22" s="32" t="s">
        <v>158</v>
      </c>
      <c r="F22" s="32" t="s">
        <v>158</v>
      </c>
      <c r="G22" s="7">
        <v>10</v>
      </c>
      <c r="H22" s="7">
        <v>10</v>
      </c>
      <c r="I22" s="7"/>
      <c r="J22" s="7"/>
      <c r="K22" s="7"/>
    </row>
    <row r="23" s="24" customFormat="1" ht="35" customHeight="1" spans="1:11">
      <c r="A23" s="7"/>
      <c r="B23" s="29"/>
      <c r="C23" s="7" t="s">
        <v>52</v>
      </c>
      <c r="D23" s="7" t="s">
        <v>159</v>
      </c>
      <c r="E23" s="33" t="s">
        <v>127</v>
      </c>
      <c r="F23" s="33" t="s">
        <v>127</v>
      </c>
      <c r="G23" s="7">
        <v>10</v>
      </c>
      <c r="H23" s="7">
        <v>10</v>
      </c>
      <c r="I23" s="7"/>
      <c r="J23" s="7"/>
      <c r="K23" s="7"/>
    </row>
    <row r="24" s="24" customFormat="1" ht="35" customHeight="1" spans="1:11">
      <c r="A24" s="7"/>
      <c r="B24" s="49"/>
      <c r="C24" s="7" t="s">
        <v>55</v>
      </c>
      <c r="D24" s="7" t="s">
        <v>160</v>
      </c>
      <c r="E24" s="7" t="s">
        <v>161</v>
      </c>
      <c r="F24" s="7" t="s">
        <v>161</v>
      </c>
      <c r="G24" s="7">
        <v>10</v>
      </c>
      <c r="H24" s="7">
        <v>10</v>
      </c>
      <c r="I24" s="7"/>
      <c r="J24" s="7"/>
      <c r="K24" s="7"/>
    </row>
    <row r="25" s="24" customFormat="1" ht="35" customHeight="1" spans="1:11">
      <c r="A25" s="7"/>
      <c r="B25" s="7" t="s">
        <v>58</v>
      </c>
      <c r="C25" s="7" t="s">
        <v>59</v>
      </c>
      <c r="D25" s="33" t="s">
        <v>162</v>
      </c>
      <c r="E25" s="38" t="s">
        <v>61</v>
      </c>
      <c r="F25" s="38" t="s">
        <v>61</v>
      </c>
      <c r="G25" s="7">
        <v>10</v>
      </c>
      <c r="H25" s="7">
        <v>10</v>
      </c>
      <c r="I25" s="7"/>
      <c r="J25" s="7"/>
      <c r="K25" s="7"/>
    </row>
    <row r="26" s="24" customFormat="1" ht="35" customHeight="1" spans="1:11">
      <c r="A26" s="7" t="s">
        <v>64</v>
      </c>
      <c r="B26" s="7"/>
      <c r="C26" s="7"/>
      <c r="D26" s="7"/>
      <c r="E26" s="7"/>
      <c r="F26" s="7"/>
      <c r="G26" s="7">
        <v>100</v>
      </c>
      <c r="H26" s="7">
        <f>SUM(H17:H25)</f>
        <v>90</v>
      </c>
      <c r="I26" s="7"/>
      <c r="J26" s="7"/>
      <c r="K26" s="7"/>
    </row>
    <row r="27" s="24" customFormat="1" ht="35" customHeight="1" spans="1:11">
      <c r="A27" s="7" t="s">
        <v>65</v>
      </c>
      <c r="B27" s="7" t="s">
        <v>102</v>
      </c>
      <c r="C27" s="7"/>
      <c r="D27" s="7"/>
      <c r="E27" s="7"/>
      <c r="F27" s="7"/>
      <c r="G27" s="7"/>
      <c r="H27" s="7"/>
      <c r="I27" s="7"/>
      <c r="J27" s="7"/>
      <c r="K27" s="7"/>
    </row>
    <row r="28" s="24" customFormat="1" ht="20" customHeight="1" spans="1:11">
      <c r="A28" s="25" t="s">
        <v>67</v>
      </c>
      <c r="B28" s="25"/>
      <c r="C28" s="25"/>
      <c r="D28" s="25"/>
      <c r="E28" s="25"/>
      <c r="F28" s="25"/>
      <c r="G28" s="25"/>
      <c r="H28" s="25"/>
      <c r="I28" s="25"/>
      <c r="J28" s="25"/>
      <c r="K28" s="25"/>
    </row>
    <row r="29" s="24" customFormat="1" ht="7" customHeight="1" spans="1:1">
      <c r="A29" s="47" t="s">
        <v>68</v>
      </c>
    </row>
    <row r="30" s="24" customFormat="1" ht="37" customHeight="1" spans="1:11">
      <c r="A30" s="22" t="s">
        <v>69</v>
      </c>
      <c r="B30" s="22"/>
      <c r="C30" s="22"/>
      <c r="D30" s="22"/>
      <c r="E30" s="22"/>
      <c r="F30" s="22"/>
      <c r="G30" s="22"/>
      <c r="H30" s="22"/>
      <c r="I30" s="22"/>
      <c r="J30" s="22"/>
      <c r="K30" s="22"/>
    </row>
    <row r="31" s="24" customFormat="1" ht="15" customHeight="1" spans="1:11">
      <c r="A31" s="25" t="s">
        <v>70</v>
      </c>
      <c r="B31" s="25"/>
      <c r="C31" s="25"/>
      <c r="D31" s="25"/>
      <c r="E31" s="25"/>
      <c r="F31" s="25"/>
      <c r="G31" s="25"/>
      <c r="H31" s="25"/>
      <c r="I31" s="25"/>
      <c r="J31" s="25"/>
      <c r="K31" s="25"/>
    </row>
    <row r="32" s="24" customFormat="1" ht="26" customHeight="1" spans="1:11">
      <c r="A32" s="22" t="s">
        <v>71</v>
      </c>
      <c r="B32" s="22"/>
      <c r="C32" s="22"/>
      <c r="D32" s="22"/>
      <c r="E32" s="22"/>
      <c r="F32" s="22"/>
      <c r="G32" s="22"/>
      <c r="H32" s="22"/>
      <c r="I32" s="22"/>
      <c r="J32" s="22"/>
      <c r="K32" s="22"/>
    </row>
    <row r="33" s="24" customFormat="1" ht="35" customHeight="1" spans="1:11">
      <c r="A33" s="22" t="s">
        <v>72</v>
      </c>
      <c r="B33" s="22"/>
      <c r="C33" s="22"/>
      <c r="D33" s="22"/>
      <c r="E33" s="22"/>
      <c r="F33" s="22"/>
      <c r="G33" s="22"/>
      <c r="H33" s="22"/>
      <c r="I33" s="22"/>
      <c r="J33" s="22"/>
      <c r="K33" s="22"/>
    </row>
    <row r="34" s="3" customFormat="1" ht="15.6" spans="1:1">
      <c r="A34" s="48" t="s">
        <v>68</v>
      </c>
    </row>
    <row r="35" s="3" customFormat="1" ht="15.6" spans="1:1">
      <c r="A35" s="48" t="s">
        <v>68</v>
      </c>
    </row>
    <row r="39" ht="15" customHeight="1"/>
    <row r="40" ht="22.5" customHeight="1"/>
    <row r="41" ht="15" customHeight="1"/>
    <row r="42" ht="15" customHeight="1"/>
    <row r="43" ht="15" customHeight="1"/>
    <row r="44" ht="15" customHeight="1"/>
    <row r="45" ht="15" customHeight="1"/>
    <row r="46" ht="15" customHeight="1"/>
    <row r="47" ht="22.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82" ht="15.6" spans="1:1">
      <c r="A82" s="4" t="s">
        <v>68</v>
      </c>
    </row>
  </sheetData>
  <mergeCells count="59">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30:K30"/>
    <mergeCell ref="A31:K31"/>
    <mergeCell ref="A32:K32"/>
    <mergeCell ref="A33:K33"/>
    <mergeCell ref="A14:A15"/>
    <mergeCell ref="A16:A25"/>
    <mergeCell ref="B17:B21"/>
    <mergeCell ref="B22:B24"/>
    <mergeCell ref="C17:C18"/>
    <mergeCell ref="A6:B13"/>
  </mergeCells>
  <pageMargins left="0.75" right="0.156944444444444" top="0.472222222222222" bottom="0.118055555555556" header="0.5" footer="0.236111111111111"/>
  <pageSetup paperSize="9" scale="8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topLeftCell="A20" workbookViewId="0">
      <selection activeCell="B23" sqref="B23:B25"/>
    </sheetView>
  </sheetViews>
  <sheetFormatPr defaultColWidth="9" defaultRowHeight="14.4"/>
  <cols>
    <col min="1" max="1" width="9.87962962962963" customWidth="1"/>
    <col min="2" max="2" width="9.62962962962963" customWidth="1"/>
    <col min="4" max="4" width="18.5" customWidth="1"/>
    <col min="5" max="5" width="13.75" customWidth="1"/>
    <col min="6" max="6" width="14.25" customWidth="1"/>
    <col min="7" max="8" width="7.25" customWidth="1"/>
    <col min="9" max="9" width="6" customWidth="1"/>
    <col min="10" max="10" width="10.1388888888889" customWidth="1"/>
    <col min="11" max="11" width="6" customWidth="1"/>
  </cols>
  <sheetData>
    <row r="1" s="3" customFormat="1" ht="18" customHeight="1" spans="1:1">
      <c r="A1" s="45" t="s">
        <v>0</v>
      </c>
    </row>
    <row r="2" s="3" customFormat="1" ht="20.4" spans="1:11">
      <c r="A2" s="5" t="s">
        <v>1</v>
      </c>
      <c r="B2" s="5"/>
      <c r="C2" s="5"/>
      <c r="D2" s="5"/>
      <c r="E2" s="5"/>
      <c r="F2" s="5"/>
      <c r="G2" s="5"/>
      <c r="H2" s="5"/>
      <c r="I2" s="5"/>
      <c r="J2" s="5"/>
      <c r="K2" s="5"/>
    </row>
    <row r="3" s="24" customFormat="1" ht="22" customHeight="1" spans="1:10">
      <c r="A3" s="25" t="s">
        <v>2</v>
      </c>
      <c r="B3" s="24" t="s">
        <v>3</v>
      </c>
      <c r="H3" s="24" t="s">
        <v>4</v>
      </c>
      <c r="I3" s="39">
        <v>45317</v>
      </c>
      <c r="J3" s="39"/>
    </row>
    <row r="4" s="24" customFormat="1" ht="19" customHeight="1" spans="1:11">
      <c r="A4" s="7" t="s">
        <v>5</v>
      </c>
      <c r="B4" s="7"/>
      <c r="C4" s="7" t="s">
        <v>163</v>
      </c>
      <c r="D4" s="7"/>
      <c r="E4" s="7"/>
      <c r="F4" s="7"/>
      <c r="G4" s="7"/>
      <c r="H4" s="7"/>
      <c r="I4" s="7"/>
      <c r="J4" s="7"/>
      <c r="K4" s="7"/>
    </row>
    <row r="5" s="24" customFormat="1" ht="19" customHeight="1" spans="1:11">
      <c r="A5" s="7" t="s">
        <v>7</v>
      </c>
      <c r="B5" s="7"/>
      <c r="C5" s="7" t="s">
        <v>8</v>
      </c>
      <c r="D5" s="7"/>
      <c r="E5" s="7"/>
      <c r="F5" s="7" t="s">
        <v>9</v>
      </c>
      <c r="G5" s="7" t="s">
        <v>10</v>
      </c>
      <c r="H5" s="7"/>
      <c r="I5" s="7"/>
      <c r="J5" s="7"/>
      <c r="K5" s="7"/>
    </row>
    <row r="6" s="24" customFormat="1" ht="19" customHeight="1" spans="1:11">
      <c r="A6" s="7" t="s">
        <v>11</v>
      </c>
      <c r="B6" s="7"/>
      <c r="C6" s="7" t="s">
        <v>12</v>
      </c>
      <c r="D6" s="7"/>
      <c r="E6" s="8" t="s">
        <v>13</v>
      </c>
      <c r="F6" s="9"/>
      <c r="G6" s="7" t="s">
        <v>14</v>
      </c>
      <c r="H6" s="7"/>
      <c r="I6" s="7" t="s">
        <v>15</v>
      </c>
      <c r="J6" s="7" t="s">
        <v>16</v>
      </c>
      <c r="K6" s="7" t="s">
        <v>17</v>
      </c>
    </row>
    <row r="7" s="24" customFormat="1" ht="19" customHeight="1" spans="1:11">
      <c r="A7" s="7"/>
      <c r="B7" s="7"/>
      <c r="C7" s="27" t="s">
        <v>18</v>
      </c>
      <c r="D7" s="27"/>
      <c r="E7" s="8">
        <v>2.25</v>
      </c>
      <c r="F7" s="9"/>
      <c r="G7" s="8">
        <v>0</v>
      </c>
      <c r="H7" s="9"/>
      <c r="I7" s="7">
        <v>10</v>
      </c>
      <c r="J7" s="40">
        <f>G7/E7</f>
        <v>0</v>
      </c>
      <c r="K7" s="41">
        <f>J7*10</f>
        <v>0</v>
      </c>
    </row>
    <row r="8" s="24" customFormat="1" ht="19" customHeight="1" spans="1:11">
      <c r="A8" s="7"/>
      <c r="B8" s="7"/>
      <c r="C8" s="27" t="s">
        <v>19</v>
      </c>
      <c r="D8" s="27"/>
      <c r="E8" s="8">
        <v>2.25</v>
      </c>
      <c r="F8" s="9"/>
      <c r="G8" s="7"/>
      <c r="H8" s="7"/>
      <c r="I8" s="7"/>
      <c r="J8" s="7"/>
      <c r="K8" s="7"/>
    </row>
    <row r="9" s="24" customFormat="1" ht="19" customHeight="1" spans="1:11">
      <c r="A9" s="7"/>
      <c r="B9" s="7"/>
      <c r="C9" s="27" t="s">
        <v>20</v>
      </c>
      <c r="D9" s="27"/>
      <c r="E9" s="8"/>
      <c r="F9" s="9"/>
      <c r="G9" s="7"/>
      <c r="H9" s="7"/>
      <c r="I9" s="7"/>
      <c r="J9" s="7"/>
      <c r="K9" s="7"/>
    </row>
    <row r="10" s="24" customFormat="1" ht="19" customHeight="1" spans="1:11">
      <c r="A10" s="7"/>
      <c r="B10" s="7"/>
      <c r="C10" s="8" t="s">
        <v>21</v>
      </c>
      <c r="D10" s="9"/>
      <c r="E10" s="8"/>
      <c r="F10" s="9"/>
      <c r="G10" s="8"/>
      <c r="H10" s="9"/>
      <c r="I10" s="7"/>
      <c r="J10" s="7"/>
      <c r="K10" s="7"/>
    </row>
    <row r="11" s="24" customFormat="1" ht="19" customHeight="1" spans="1:11">
      <c r="A11" s="7"/>
      <c r="B11" s="7"/>
      <c r="C11" s="8" t="s">
        <v>22</v>
      </c>
      <c r="D11" s="9"/>
      <c r="E11" s="8"/>
      <c r="F11" s="9"/>
      <c r="G11" s="8"/>
      <c r="H11" s="9"/>
      <c r="I11" s="7"/>
      <c r="J11" s="7"/>
      <c r="K11" s="7"/>
    </row>
    <row r="12" s="24" customFormat="1" ht="19" customHeight="1" spans="1:11">
      <c r="A12" s="7"/>
      <c r="B12" s="7"/>
      <c r="C12" s="27" t="s">
        <v>23</v>
      </c>
      <c r="D12" s="27"/>
      <c r="E12" s="8"/>
      <c r="F12" s="9"/>
      <c r="G12" s="7"/>
      <c r="H12" s="7"/>
      <c r="I12" s="7"/>
      <c r="J12" s="7"/>
      <c r="K12" s="7"/>
    </row>
    <row r="13" s="24" customFormat="1" ht="19" customHeight="1" spans="1:11">
      <c r="A13" s="7"/>
      <c r="B13" s="7"/>
      <c r="C13" s="27" t="s">
        <v>24</v>
      </c>
      <c r="D13" s="27"/>
      <c r="E13" s="8"/>
      <c r="F13" s="9"/>
      <c r="G13" s="7"/>
      <c r="H13" s="7"/>
      <c r="I13" s="7"/>
      <c r="J13" s="7"/>
      <c r="K13" s="7"/>
    </row>
    <row r="14" s="24" customFormat="1" ht="19" customHeight="1" spans="1:11">
      <c r="A14" s="7" t="s">
        <v>25</v>
      </c>
      <c r="B14" s="7" t="s">
        <v>26</v>
      </c>
      <c r="C14" s="7"/>
      <c r="D14" s="7"/>
      <c r="E14" s="7"/>
      <c r="F14" s="7" t="s">
        <v>27</v>
      </c>
      <c r="G14" s="7"/>
      <c r="H14" s="7"/>
      <c r="I14" s="7"/>
      <c r="J14" s="7"/>
      <c r="K14" s="7"/>
    </row>
    <row r="15" s="24" customFormat="1" ht="78" customHeight="1" spans="1:11">
      <c r="A15" s="7"/>
      <c r="B15" s="27" t="s">
        <v>164</v>
      </c>
      <c r="C15" s="27"/>
      <c r="D15" s="27"/>
      <c r="E15" s="27"/>
      <c r="F15" s="27" t="s">
        <v>165</v>
      </c>
      <c r="G15" s="27"/>
      <c r="H15" s="27"/>
      <c r="I15" s="27"/>
      <c r="J15" s="27"/>
      <c r="K15" s="27"/>
    </row>
    <row r="16" s="24" customFormat="1" ht="19" customHeight="1" spans="1:11">
      <c r="A16" s="7" t="s">
        <v>30</v>
      </c>
      <c r="B16" s="7" t="s">
        <v>31</v>
      </c>
      <c r="C16" s="7" t="s">
        <v>32</v>
      </c>
      <c r="D16" s="7" t="s">
        <v>33</v>
      </c>
      <c r="E16" s="7" t="s">
        <v>34</v>
      </c>
      <c r="F16" s="7" t="s">
        <v>35</v>
      </c>
      <c r="G16" s="7" t="s">
        <v>15</v>
      </c>
      <c r="H16" s="7" t="s">
        <v>17</v>
      </c>
      <c r="I16" s="7" t="s">
        <v>36</v>
      </c>
      <c r="J16" s="7"/>
      <c r="K16" s="7"/>
    </row>
    <row r="17" s="24" customFormat="1" ht="35" customHeight="1" spans="1:11">
      <c r="A17" s="7"/>
      <c r="B17" s="7" t="s">
        <v>37</v>
      </c>
      <c r="C17" s="7" t="s">
        <v>38</v>
      </c>
      <c r="D17" s="7" t="s">
        <v>166</v>
      </c>
      <c r="E17" s="32" t="s">
        <v>167</v>
      </c>
      <c r="F17" s="32" t="s">
        <v>167</v>
      </c>
      <c r="G17" s="7">
        <v>10</v>
      </c>
      <c r="H17" s="7">
        <v>10</v>
      </c>
      <c r="I17" s="7"/>
      <c r="J17" s="7"/>
      <c r="K17" s="7"/>
    </row>
    <row r="18" s="24" customFormat="1" ht="35" customHeight="1" spans="1:11">
      <c r="A18" s="7"/>
      <c r="B18" s="7"/>
      <c r="C18" s="7"/>
      <c r="D18" s="7" t="s">
        <v>168</v>
      </c>
      <c r="E18" s="31" t="s">
        <v>90</v>
      </c>
      <c r="F18" s="31" t="s">
        <v>90</v>
      </c>
      <c r="G18" s="7">
        <v>10</v>
      </c>
      <c r="H18" s="7">
        <v>10</v>
      </c>
      <c r="I18" s="7"/>
      <c r="J18" s="7"/>
      <c r="K18" s="7"/>
    </row>
    <row r="19" s="24" customFormat="1" ht="35" customHeight="1" spans="1:11">
      <c r="A19" s="7"/>
      <c r="B19" s="7"/>
      <c r="C19" s="7" t="s">
        <v>43</v>
      </c>
      <c r="D19" s="7" t="s">
        <v>169</v>
      </c>
      <c r="E19" s="31" t="s">
        <v>92</v>
      </c>
      <c r="F19" s="31" t="s">
        <v>92</v>
      </c>
      <c r="G19" s="7">
        <v>10</v>
      </c>
      <c r="H19" s="7">
        <v>10</v>
      </c>
      <c r="I19" s="7"/>
      <c r="J19" s="7"/>
      <c r="K19" s="7"/>
    </row>
    <row r="20" s="24" customFormat="1" ht="35" customHeight="1" spans="1:11">
      <c r="A20" s="7"/>
      <c r="B20" s="7"/>
      <c r="C20" s="7"/>
      <c r="D20" s="7" t="s">
        <v>170</v>
      </c>
      <c r="E20" s="32">
        <v>1</v>
      </c>
      <c r="F20" s="32">
        <v>1</v>
      </c>
      <c r="G20" s="7">
        <v>10</v>
      </c>
      <c r="H20" s="7">
        <v>10</v>
      </c>
      <c r="I20" s="7"/>
      <c r="J20" s="7"/>
      <c r="K20" s="7"/>
    </row>
    <row r="21" s="24" customFormat="1" ht="35" customHeight="1" spans="1:11">
      <c r="A21" s="7"/>
      <c r="B21" s="7"/>
      <c r="C21" s="7" t="s">
        <v>46</v>
      </c>
      <c r="D21" s="33" t="s">
        <v>171</v>
      </c>
      <c r="E21" s="31" t="s">
        <v>94</v>
      </c>
      <c r="F21" s="31" t="s">
        <v>94</v>
      </c>
      <c r="G21" s="7">
        <v>5</v>
      </c>
      <c r="H21" s="7">
        <v>5</v>
      </c>
      <c r="I21" s="7"/>
      <c r="J21" s="7"/>
      <c r="K21" s="7"/>
    </row>
    <row r="22" s="24" customFormat="1" ht="35" customHeight="1" spans="1:11">
      <c r="A22" s="7"/>
      <c r="B22" s="7"/>
      <c r="C22" s="7" t="s">
        <v>49</v>
      </c>
      <c r="D22" s="33" t="s">
        <v>50</v>
      </c>
      <c r="E22" s="36">
        <v>1</v>
      </c>
      <c r="F22" s="36">
        <v>1</v>
      </c>
      <c r="G22" s="7">
        <v>5</v>
      </c>
      <c r="H22" s="7">
        <v>5</v>
      </c>
      <c r="I22" s="7"/>
      <c r="J22" s="7"/>
      <c r="K22" s="7"/>
    </row>
    <row r="23" s="24" customFormat="1" ht="35" customHeight="1" spans="1:11">
      <c r="A23" s="7"/>
      <c r="B23" s="7" t="s">
        <v>51</v>
      </c>
      <c r="C23" s="7" t="s">
        <v>52</v>
      </c>
      <c r="D23" s="33" t="s">
        <v>172</v>
      </c>
      <c r="E23" s="33" t="s">
        <v>173</v>
      </c>
      <c r="F23" s="33" t="s">
        <v>173</v>
      </c>
      <c r="G23" s="7">
        <v>10</v>
      </c>
      <c r="H23" s="7">
        <v>10</v>
      </c>
      <c r="I23" s="7"/>
      <c r="J23" s="7"/>
      <c r="K23" s="7"/>
    </row>
    <row r="24" s="24" customFormat="1" ht="35" customHeight="1" spans="1:11">
      <c r="A24" s="7"/>
      <c r="B24" s="7"/>
      <c r="C24" s="7" t="s">
        <v>55</v>
      </c>
      <c r="D24" s="7" t="s">
        <v>174</v>
      </c>
      <c r="E24" s="7" t="s">
        <v>175</v>
      </c>
      <c r="F24" s="7" t="s">
        <v>175</v>
      </c>
      <c r="G24" s="7">
        <v>10</v>
      </c>
      <c r="H24" s="7">
        <v>10</v>
      </c>
      <c r="I24" s="7"/>
      <c r="J24" s="7"/>
      <c r="K24" s="7"/>
    </row>
    <row r="25" s="24" customFormat="1" ht="35" customHeight="1" spans="1:11">
      <c r="A25" s="7"/>
      <c r="B25" s="7"/>
      <c r="C25" s="7"/>
      <c r="D25" s="7" t="s">
        <v>176</v>
      </c>
      <c r="E25" s="7" t="s">
        <v>177</v>
      </c>
      <c r="F25" s="7" t="s">
        <v>177</v>
      </c>
      <c r="G25" s="7">
        <v>10</v>
      </c>
      <c r="H25" s="7">
        <v>10</v>
      </c>
      <c r="I25" s="7"/>
      <c r="J25" s="7"/>
      <c r="K25" s="7"/>
    </row>
    <row r="26" s="24" customFormat="1" ht="35" customHeight="1" spans="1:11">
      <c r="A26" s="7"/>
      <c r="B26" s="7" t="s">
        <v>58</v>
      </c>
      <c r="C26" s="50" t="s">
        <v>59</v>
      </c>
      <c r="D26" s="33" t="s">
        <v>178</v>
      </c>
      <c r="E26" s="38" t="s">
        <v>179</v>
      </c>
      <c r="F26" s="38" t="s">
        <v>179</v>
      </c>
      <c r="G26" s="7">
        <v>10</v>
      </c>
      <c r="H26" s="7">
        <v>10</v>
      </c>
      <c r="I26" s="7"/>
      <c r="J26" s="7"/>
      <c r="K26" s="7"/>
    </row>
    <row r="27" s="24" customFormat="1" ht="35" customHeight="1" spans="1:11">
      <c r="A27" s="7" t="s">
        <v>64</v>
      </c>
      <c r="B27" s="7"/>
      <c r="C27" s="7"/>
      <c r="D27" s="7"/>
      <c r="E27" s="7"/>
      <c r="F27" s="7"/>
      <c r="G27" s="7">
        <v>100</v>
      </c>
      <c r="H27" s="7">
        <f>SUM(H17:H26)</f>
        <v>90</v>
      </c>
      <c r="I27" s="7"/>
      <c r="J27" s="7"/>
      <c r="K27" s="7"/>
    </row>
    <row r="28" s="24" customFormat="1" ht="35" customHeight="1" spans="1:11">
      <c r="A28" s="7" t="s">
        <v>65</v>
      </c>
      <c r="B28" s="7" t="s">
        <v>102</v>
      </c>
      <c r="C28" s="7"/>
      <c r="D28" s="7"/>
      <c r="E28" s="7"/>
      <c r="F28" s="7"/>
      <c r="G28" s="7"/>
      <c r="H28" s="7"/>
      <c r="I28" s="7"/>
      <c r="J28" s="7"/>
      <c r="K28" s="7"/>
    </row>
    <row r="29" s="24" customFormat="1" ht="20" customHeight="1" spans="1:11">
      <c r="A29" s="25" t="s">
        <v>67</v>
      </c>
      <c r="B29" s="25"/>
      <c r="C29" s="25"/>
      <c r="D29" s="25"/>
      <c r="E29" s="25"/>
      <c r="F29" s="25"/>
      <c r="G29" s="25"/>
      <c r="H29" s="25"/>
      <c r="I29" s="25"/>
      <c r="J29" s="25"/>
      <c r="K29" s="25"/>
    </row>
    <row r="30" s="24" customFormat="1" ht="7" customHeight="1" spans="1:1">
      <c r="A30" s="47" t="s">
        <v>68</v>
      </c>
    </row>
    <row r="31" s="24" customFormat="1" ht="37" customHeight="1" spans="1:11">
      <c r="A31" s="22" t="s">
        <v>69</v>
      </c>
      <c r="B31" s="22"/>
      <c r="C31" s="22"/>
      <c r="D31" s="22"/>
      <c r="E31" s="22"/>
      <c r="F31" s="22"/>
      <c r="G31" s="22"/>
      <c r="H31" s="22"/>
      <c r="I31" s="22"/>
      <c r="J31" s="22"/>
      <c r="K31" s="22"/>
    </row>
    <row r="32" s="24" customFormat="1" ht="15" customHeight="1" spans="1:11">
      <c r="A32" s="25" t="s">
        <v>70</v>
      </c>
      <c r="B32" s="25"/>
      <c r="C32" s="25"/>
      <c r="D32" s="25"/>
      <c r="E32" s="25"/>
      <c r="F32" s="25"/>
      <c r="G32" s="25"/>
      <c r="H32" s="25"/>
      <c r="I32" s="25"/>
      <c r="J32" s="25"/>
      <c r="K32" s="25"/>
    </row>
    <row r="33" s="24" customFormat="1" ht="26" customHeight="1" spans="1:11">
      <c r="A33" s="22" t="s">
        <v>71</v>
      </c>
      <c r="B33" s="22"/>
      <c r="C33" s="22"/>
      <c r="D33" s="22"/>
      <c r="E33" s="22"/>
      <c r="F33" s="22"/>
      <c r="G33" s="22"/>
      <c r="H33" s="22"/>
      <c r="I33" s="22"/>
      <c r="J33" s="22"/>
      <c r="K33" s="22"/>
    </row>
    <row r="34" s="24" customFormat="1" ht="35" customHeight="1" spans="1:11">
      <c r="A34" s="22" t="s">
        <v>72</v>
      </c>
      <c r="B34" s="22"/>
      <c r="C34" s="22"/>
      <c r="D34" s="22"/>
      <c r="E34" s="22"/>
      <c r="F34" s="22"/>
      <c r="G34" s="22"/>
      <c r="H34" s="22"/>
      <c r="I34" s="22"/>
      <c r="J34" s="22"/>
      <c r="K34" s="22"/>
    </row>
    <row r="35" s="3" customFormat="1" ht="15.6" spans="1:1">
      <c r="A35" s="48" t="s">
        <v>68</v>
      </c>
    </row>
    <row r="36" s="3" customFormat="1" ht="15.6" spans="1:1">
      <c r="A36" s="48" t="s">
        <v>68</v>
      </c>
    </row>
    <row r="40" ht="15" customHeight="1"/>
    <row r="41" ht="22.5" customHeight="1"/>
    <row r="42" ht="15" customHeight="1"/>
    <row r="43" ht="15" customHeight="1"/>
    <row r="44" ht="15" customHeight="1"/>
    <row r="45" ht="15" customHeight="1"/>
    <row r="46" ht="15" customHeight="1"/>
    <row r="47" ht="15" customHeight="1"/>
    <row r="48" ht="22.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83" ht="15.6" spans="1:1">
      <c r="A83" s="4" t="s">
        <v>68</v>
      </c>
    </row>
  </sheetData>
  <mergeCells count="62">
    <mergeCell ref="A2:K2"/>
    <mergeCell ref="I3:J3"/>
    <mergeCell ref="A4:B4"/>
    <mergeCell ref="C4:K4"/>
    <mergeCell ref="A5:B5"/>
    <mergeCell ref="C5:E5"/>
    <mergeCell ref="G5:K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1:K31"/>
    <mergeCell ref="A32:K32"/>
    <mergeCell ref="A33:K33"/>
    <mergeCell ref="A34:K34"/>
    <mergeCell ref="A14:A15"/>
    <mergeCell ref="A16:A26"/>
    <mergeCell ref="B17:B22"/>
    <mergeCell ref="B23:B25"/>
    <mergeCell ref="C17:C18"/>
    <mergeCell ref="C19:C20"/>
    <mergeCell ref="C24:C25"/>
    <mergeCell ref="A6:B13"/>
  </mergeCells>
  <pageMargins left="0.75" right="0.196527777777778" top="0.472222222222222" bottom="0.118055555555556" header="0.5" footer="0.236111111111111"/>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项目支出绩效自评表（医疗服务能力提升（公立医院改革40万元）</vt:lpstr>
      <vt:lpstr>项目支出绩效自评表（相关医务人员临时性工作补助1719050)</vt:lpstr>
      <vt:lpstr>项目支出绩效自评表（重大传染病防控中央补助资金17万）</vt:lpstr>
      <vt:lpstr>项目支出绩效自评表（医疗服务与保障能力提升（医疗卫生）140万</vt:lpstr>
      <vt:lpstr>项目支出绩效自评表（张祖异丧葬费）</vt:lpstr>
      <vt:lpstr>项目支出绩效自评表（郭宗莲丧葬费） </vt:lpstr>
      <vt:lpstr>项目支出绩效自评表（医疗服务与保障能力提升16万元）</vt:lpstr>
      <vt:lpstr>项目支出绩效自评表（普惠托育服务专项行动省级补助资金66万)</vt:lpstr>
      <vt:lpstr>项目支出绩效自评表（重大传染病防控2.25万元)</vt:lpstr>
      <vt:lpstr>项目支出绩效自评表（县级公立医院改革基本药物零加率补贴80万)</vt:lpstr>
      <vt:lpstr>项目支出绩效自评表（核酸检测50万元)</vt:lpstr>
      <vt:lpstr>项目支出绩效自评表（医疗救治提升专科建设省级补助资金150万元</vt:lpstr>
      <vt:lpstr>项目支出绩效自评表（第二批疫情防控财力补助预算项目536万元)</vt:lpstr>
      <vt:lpstr>项目支出绩效自评表（医疗救治提升专科建设州级补助资金60万元)</vt:lpstr>
      <vt:lpstr>项目支出绩效自评表（新冠患者治疗费用中央补助资金0.84万元）</vt:lpstr>
      <vt:lpstr>项目支出绩效自评表（患者救治0.98万元)</vt:lpstr>
      <vt:lpstr>项目支出绩效自评表（二级以上公立医院标准重症病床奖补50万元)</vt:lpstr>
      <vt:lpstr>项目支出绩效自评表（中学生结核病筛查2.8万元)</vt:lpstr>
      <vt:lpstr>项目支出绩效自评表（患者救治1.89万元) </vt:lpstr>
      <vt:lpstr>项目支出绩效自评表（新冠病毒患者住院治疗费个人负担3万元)</vt:lpstr>
      <vt:lpstr>部门整体支出绩效自评表</vt:lpstr>
      <vt:lpstr>重点项目支出绩效评分表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夏杭</cp:lastModifiedBy>
  <dcterms:created xsi:type="dcterms:W3CDTF">2020-12-16T08:06:00Z</dcterms:created>
  <dcterms:modified xsi:type="dcterms:W3CDTF">2024-10-11T01:54:56Z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B1A529282FFD49CCA9D19619389029EE</vt:lpwstr>
  </property>
</Properties>
</file>