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1235" tabRatio="789" activeTab="1"/>
  </bookViews>
  <sheets>
    <sheet name="附表目录" sheetId="18" r:id="rId1"/>
    <sheet name="表1 2023年度岑巩县一般公共预算收入决算表" sheetId="1" r:id="rId2"/>
    <sheet name="表2 2023年度岑巩县一般公共预算支出决算表" sheetId="3" r:id="rId3"/>
    <sheet name="表2-1 2023年度岑巩县一般公共预算本级支出决算表" sheetId="13" r:id="rId4"/>
    <sheet name="表32023年岑巩县一般公共预算(基本)支出决算经济分类情况表" sheetId="4" r:id="rId5"/>
    <sheet name="表3-12023岑巩县一般公共预算本级(基本)支出决算经济分类" sheetId="14" r:id="rId6"/>
    <sheet name="表4 2023年度岑巩县一般公共预算转移性收支决算表" sheetId="6" r:id="rId7"/>
    <sheet name="表4-1 2023年度岑巩县一般公共预算转移性支付情况表" sheetId="24" r:id="rId8"/>
    <sheet name="表5 岑巩县2023年政府性基金收入决算表" sheetId="7" r:id="rId9"/>
    <sheet name="表6 岑巩县2023年政府性基金支出决算表" sheetId="8" r:id="rId10"/>
    <sheet name="表7 2023年度岑巩县政府性基金预算转移性收支决算表" sheetId="9" r:id="rId11"/>
    <sheet name="表7-1 2023年度岑巩县政府性基金预算转移性收支决算表" sheetId="26" r:id="rId12"/>
    <sheet name="表8 岑巩县2023年度国有资本经营预算收入决算表" sheetId="10" r:id="rId13"/>
    <sheet name="表9 岑巩县2023年度国有资本经营预算支出决算表" sheetId="15" r:id="rId14"/>
    <sheet name="表10 2023年度岑巩县国有资本经营预算转移性收支决算表" sheetId="17" r:id="rId15"/>
    <sheet name="表11 2023年度岑巩县社会保险基金预算收支情况表" sheetId="16" r:id="rId16"/>
    <sheet name="表11-1 2023年度岑巩县社会保险基金预算收入决算表" sheetId="27" r:id="rId17"/>
    <sheet name="表11-2 2023年度岑巩县社会保险基金预算支出决算表" sheetId="25" r:id="rId18"/>
    <sheet name="表12 岑巩县2023年度地方政府债务余额情况表" sheetId="11" r:id="rId19"/>
    <sheet name="表13 2023年一般公共预算收支决算和2024年上半年收支" sheetId="19" r:id="rId20"/>
    <sheet name="表14 2023年政府性基金预算收支决算和2024年上半年收支" sheetId="20" r:id="rId21"/>
    <sheet name="表15 2023年国有资本预算收支决算和2024年上半年收支" sheetId="21" r:id="rId22"/>
    <sheet name="表16 2023年社会保险基金预算决算和2024年上半年收支" sheetId="22" r:id="rId23"/>
    <sheet name="表17 2024年部门重点项目绩效自评" sheetId="23" r:id="rId24"/>
    <sheet name="表18 2023年岑巩县新增专项债券资金使用安排情况表" sheetId="28" r:id="rId25"/>
    <sheet name="表19 2023年岑巩县地方政府债务发行及还本付息情况表 " sheetId="29" r:id="rId26"/>
  </sheets>
  <externalReferences>
    <externalReference r:id="rId27"/>
  </externalReferences>
  <definedNames>
    <definedName name="_xlnm._FilterDatabase" localSheetId="2" hidden="1">'表2 2023年度岑巩县一般公共预算支出决算表'!$A$5:$H$528</definedName>
    <definedName name="_xlnm._FilterDatabase" localSheetId="3" hidden="1">'表2-1 2023年度岑巩县一般公共预算本级支出决算表'!$A$5:$H$528</definedName>
    <definedName name="_xlnm._FilterDatabase" localSheetId="7" hidden="1">'表4-1 2023年度岑巩县一般公共预算转移性支付情况表'!$A$6:$G$75</definedName>
    <definedName name="_xlnm._FilterDatabase" localSheetId="9" hidden="1">'表6 岑巩县2023年政府性基金支出决算表'!$A$4:$G$70</definedName>
    <definedName name="_xlnm._FilterDatabase" localSheetId="11" hidden="1">'表7-1 2023年度岑巩县政府性基金预算转移性收支决算表'!$A$5:$F$14</definedName>
    <definedName name="Database" hidden="1">#REF!</definedName>
    <definedName name="_xlnm.Print_Area" localSheetId="19">'表13 2023年一般公共预算收支决算和2024年上半年收支'!$A$1:$J$40</definedName>
    <definedName name="_xlnm.Print_Area" hidden="1">#N/A</definedName>
    <definedName name="_xlnm.Print_Titles" localSheetId="19">'表13 2023年一般公共预算收支决算和2024年上半年收支'!$4:$5</definedName>
    <definedName name="_xlnm.Print_Titles" hidden="1">#N/A</definedName>
    <definedName name="地区名称">[1]封面!$N$2:$N$37</definedName>
    <definedName name="_xlnm.Print_Area" localSheetId="20">'表14 2023年政府性基金预算收支决算和2024年上半年收支'!$A$1:$J$19</definedName>
    <definedName name="_xlnm._FilterDatabase" localSheetId="21" hidden="1">'表15 2023年国有资本预算收支决算和2024年上半年收支'!$A$2:$I$16</definedName>
    <definedName name="_xlnm.Print_Area" localSheetId="21">'表15 2023年国有资本预算收支决算和2024年上半年收支'!$A$1:$J$16</definedName>
    <definedName name="地区名称" localSheetId="21">#REF!</definedName>
    <definedName name="_xlnm.Print_Area" localSheetId="22">'表16 2023年社会保险基金预算决算和2024年上半年收支'!$A$1:$J$18</definedName>
    <definedName name="地区名称" localSheetId="22">#REF!</definedName>
    <definedName name="_xlnm.Print_Area" localSheetId="1">'表1 2023年度岑巩县一般公共预算收入决算表'!$A$1:$G$31</definedName>
    <definedName name="_xlnm.Print_Titles" localSheetId="2">'表2 2023年度岑巩县一般公共预算支出决算表'!$5:$5</definedName>
    <definedName name="_xlnm.Print_Titles" localSheetId="3">'表2-1 2023年度岑巩县一般公共预算本级支出决算表'!$5:$5</definedName>
    <definedName name="_xlnm.Print_Titles" localSheetId="4">'表32023年岑巩县一般公共预算(基本)支出决算经济分类情况表'!$5:$6</definedName>
    <definedName name="_xlnm.Print_Titles" localSheetId="5">'表3-12023岑巩县一般公共预算本级(基本)支出决算经济分类'!$5:$6</definedName>
    <definedName name="_xlnm.Print_Titles" localSheetId="6">'表4 2023年度岑巩县一般公共预算转移性收支决算表'!$5:$5</definedName>
    <definedName name="_xlnm.Print_Titles" localSheetId="7">'表4-1 2023年度岑巩县一般公共预算转移性支付情况表'!$6:$6</definedName>
    <definedName name="_xlnm.Print_Titles" localSheetId="8">'表5 岑巩县2023年政府性基金收入决算表'!$5:$5</definedName>
    <definedName name="_xlnm.Print_Area" localSheetId="12">'表8 岑巩县2023年度国有资本经营预算收入决算表'!$A$1:$E$57</definedName>
    <definedName name="_xlnm.Print_Area" localSheetId="13">'表9 岑巩县2023年度国有资本经营预算支出决算表'!$A$1:$E$35</definedName>
    <definedName name="_xlnm.Print_Area" localSheetId="4">'表32023年岑巩县一般公共预算(基本)支出决算经济分类情况表'!$A$1:$H$74</definedName>
    <definedName name="_xlnm.Print_Titles" localSheetId="23">'表17 2024年部门重点项目绩效自评'!$4:$4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<sst xmlns="http://schemas.openxmlformats.org/spreadsheetml/2006/main" count="2333" uniqueCount="1309">
  <si>
    <t>附表目录</t>
  </si>
  <si>
    <t>表1 2023年度岑巩县一般公共预算收入决算表</t>
  </si>
  <si>
    <t>表2 2023年度岑巩县一般公共预算支出决算表</t>
  </si>
  <si>
    <t>表2-1 2023年度岑巩县一般公共预算本级支出决算表</t>
  </si>
  <si>
    <t>表3 2023年岑巩县一般公共预算(基本)支出决算经济分类情况表</t>
  </si>
  <si>
    <t>表3-1 岑巩县一般公共预算本级(基本)支出决算经济分类</t>
  </si>
  <si>
    <t>表4 2023年度岑巩县一般公共预算转移性收支决算表</t>
  </si>
  <si>
    <t>表4-1 2023年度岑巩县一般公共预算转移性支付情况表</t>
  </si>
  <si>
    <t>表5 岑巩县2023年政府性基金收入决算表</t>
  </si>
  <si>
    <t>表6 岑巩县2023年政府性基金支出决算表</t>
  </si>
  <si>
    <t>表7 2023年度岑巩县政府性基金预算转移性收支决算表</t>
  </si>
  <si>
    <t>表7-1 2023年度岑巩县政府性基金预算转移性收支决算表</t>
  </si>
  <si>
    <t>表8 岑巩县2023年度国有资本经营预算收入决算表</t>
  </si>
  <si>
    <t>表9 岑巩县2023年度国有资本经营预算支出决算表</t>
  </si>
  <si>
    <t>表10 2023年度岑巩县国有资本经营预算转移性收支决算表</t>
  </si>
  <si>
    <t>表11 2023年度岑巩县社会保险基金预算收支情况表</t>
  </si>
  <si>
    <t>表11-1 2023年度岑巩县社会保险基金预算收入决算表</t>
  </si>
  <si>
    <t>表11-2 2023年度岑巩县社会保险基金预算支出决算表</t>
  </si>
  <si>
    <t>表12 岑巩县2023年度地方政府债务余额情况表</t>
  </si>
  <si>
    <t>表13 2023年岑巩县一般公共预算收支决算和2024年上半年一般公共预算收支执行情况表</t>
  </si>
  <si>
    <t>表14 2023年岑巩县政府性基金预算收支决算和2024年上半年政府性基金预算收支执行表</t>
  </si>
  <si>
    <t>表15 2023年岑巩县国有资本经营预算收支决算和2024年上半年国有资本经营预算收支执行表</t>
  </si>
  <si>
    <t>表16 2023年岑巩县社会保险基金预算决算和2024年上半年社会保险基金预算收支表</t>
  </si>
  <si>
    <t>表17 部门重点项目绩效自评</t>
  </si>
  <si>
    <t>表18 2023年岑巩县债券资金使用安排情况表</t>
  </si>
  <si>
    <t xml:space="preserve">表19 2023年岑巩县地方政府债务发行及还本付息情况表 </t>
  </si>
  <si>
    <t>表1</t>
  </si>
  <si>
    <t>2023年度岑巩县一般公共预算收入决算表</t>
  </si>
  <si>
    <t>单位:万元</t>
  </si>
  <si>
    <t>预算科目</t>
  </si>
  <si>
    <t>预算数</t>
  </si>
  <si>
    <t>调整预算数</t>
  </si>
  <si>
    <t>决算数</t>
  </si>
  <si>
    <t>上年数</t>
  </si>
  <si>
    <t>决算数为预算数的%</t>
  </si>
  <si>
    <t>决算数为上年决算数的%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</si>
  <si>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</si>
  <si>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</si>
  <si>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</si>
  <si>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</si>
  <si>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</si>
  <si>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</si>
  <si>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</si>
  <si>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</si>
  <si>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</si>
  <si>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</si>
  <si>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</si>
  <si>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</si>
  <si>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</si>
  <si>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</si>
  <si>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</si>
  <si>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</si>
  <si>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</si>
  <si>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</si>
  <si>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</si>
  <si>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</si>
  <si>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</si>
  <si>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</si>
  <si>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政府住房基金收入</t>
  </si>
  <si>
    <t xml:space="preserve">    其他收入</t>
  </si>
  <si>
    <t>本 年 收 入 合 计</t>
  </si>
  <si>
    <t>表2</t>
  </si>
  <si>
    <t>2023年度岑巩县一般公共预算支出决算表</t>
  </si>
  <si>
    <t>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</si>
  <si>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</si>
  <si>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</si>
  <si>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</si>
  <si>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</si>
  <si>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</si>
  <si>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</si>
  <si>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</si>
  <si>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</si>
  <si>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</si>
  <si>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</si>
  <si>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</si>
  <si>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</si>
  <si>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</si>
  <si>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</si>
  <si>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</si>
  <si>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</si>
  <si>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</si>
  <si>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</si>
  <si>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</si>
  <si>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</si>
  <si>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</si>
  <si>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</si>
  <si>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</si>
  <si>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</si>
  <si>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</si>
  <si>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</si>
  <si>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</si>
  <si>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</si>
  <si>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</si>
  <si>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</si>
  <si>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</si>
  <si>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其他财政事务支出</t>
  </si>
  <si>
    <t xml:space="preserve">  税收事务</t>
  </si>
  <si>
    <t xml:space="preserve">  海关事务</t>
  </si>
  <si>
    <t xml:space="preserve">    其他海关事务支出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</si>
  <si>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</si>
  <si>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</si>
  <si>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</si>
  <si>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</si>
  <si>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</si>
  <si>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</si>
  <si>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</si>
  <si>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</si>
  <si>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</si>
  <si>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</si>
  <si>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</si>
  <si>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</si>
  <si>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</si>
  <si>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</si>
  <si>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</si>
  <si>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</si>
  <si>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</si>
  <si>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</si>
  <si>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</si>
  <si>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</si>
  <si>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</si>
  <si>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</si>
  <si>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</si>
  <si>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</si>
  <si>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</si>
  <si>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</si>
  <si>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</si>
  <si>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</si>
  <si>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</si>
  <si>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</si>
  <si>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</si>
  <si>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</si>
  <si>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</si>
  <si>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</si>
  <si>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</si>
  <si>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</si>
  <si>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</si>
  <si>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</si>
  <si>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</si>
  <si>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</si>
  <si>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</si>
  <si>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</si>
  <si>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</si>
  <si>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</si>
  <si>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</si>
  <si>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其他公安支出</t>
  </si>
  <si>
    <t xml:space="preserve">  检察</t>
  </si>
  <si>
    <t xml:space="preserve">    其他检察支出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</si>
  <si>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</si>
  <si>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</si>
  <si>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</si>
  <si>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</si>
  <si>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</si>
  <si>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</si>
  <si>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社区矫正</t>
  </si>
  <si>
    <t xml:space="preserve">    法治建设</t>
  </si>
  <si>
    <t xml:space="preserve">    其他司法支出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</si>
  <si>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</si>
  <si>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</si>
  <si>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</si>
  <si>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</si>
  <si>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</si>
  <si>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</si>
  <si>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</si>
  <si>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</si>
  <si>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</si>
  <si>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</si>
  <si>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</si>
  <si>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</si>
  <si>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</si>
  <si>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</si>
  <si>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</si>
  <si>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</si>
  <si>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进修及培训</t>
  </si>
  <si>
    <t xml:space="preserve">    干部教育</t>
  </si>
  <si>
    <t xml:space="preserve">    培训支出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</si>
  <si>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</si>
  <si>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</si>
  <si>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</si>
  <si>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</si>
  <si>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</si>
  <si>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</si>
  <si>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</si>
  <si>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</si>
  <si>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其他技术研究与开发支出</t>
  </si>
  <si>
    <t xml:space="preserve">  科学技术普及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</si>
  <si>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</si>
  <si>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</si>
  <si>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</si>
  <si>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</si>
  <si>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</si>
  <si>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</si>
  <si>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</si>
  <si>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</si>
  <si>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</si>
  <si>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</si>
  <si>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</si>
  <si>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</si>
  <si>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</si>
  <si>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</si>
  <si>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</si>
  <si>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</si>
  <si>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</si>
  <si>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</si>
  <si>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</si>
  <si>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广播电视</t>
  </si>
  <si>
    <t xml:space="preserve">    监测监管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</si>
  <si>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</si>
  <si>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</si>
  <si>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</si>
  <si>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</si>
  <si>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</si>
  <si>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</si>
  <si>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</si>
  <si>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</si>
  <si>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</si>
  <si>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</si>
  <si>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</si>
  <si>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</si>
  <si>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</si>
  <si>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</si>
  <si>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</si>
  <si>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</si>
  <si>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</si>
  <si>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</si>
  <si>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</si>
  <si>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</si>
  <si>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</si>
  <si>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</si>
  <si>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</si>
  <si>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</si>
  <si>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公益性岗位补贴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</si>
  <si>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</si>
  <si>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</si>
  <si>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</si>
  <si>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</si>
  <si>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</si>
  <si>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</si>
  <si>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</si>
  <si>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</si>
  <si>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</si>
  <si>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</si>
  <si>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</si>
  <si>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</si>
  <si>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</si>
  <si>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</si>
  <si>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</si>
  <si>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</si>
  <si>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</si>
  <si>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</si>
  <si>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</si>
  <si>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</si>
  <si>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</si>
  <si>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养老服务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</si>
  <si>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</si>
  <si>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</si>
  <si>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</si>
  <si>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</si>
  <si>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</si>
  <si>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</si>
  <si>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</si>
  <si>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</si>
  <si>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</si>
  <si>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</si>
  <si>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</si>
  <si>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</si>
  <si>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</si>
  <si>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</si>
  <si>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</si>
  <si>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</si>
  <si>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</si>
  <si>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</si>
  <si>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</si>
  <si>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</si>
  <si>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</si>
  <si>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</si>
  <si>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</si>
  <si>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</si>
  <si>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</si>
  <si>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</si>
  <si>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</si>
  <si>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</si>
  <si>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</si>
  <si>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</si>
  <si>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</si>
  <si>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</si>
  <si>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</si>
  <si>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</si>
  <si>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</si>
  <si>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</si>
  <si>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妇幼保健医院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</si>
  <si>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</si>
  <si>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</si>
  <si>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</si>
  <si>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</si>
  <si>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</si>
  <si>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</si>
  <si>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</si>
  <si>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</si>
  <si>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</si>
  <si>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</si>
  <si>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</si>
  <si>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</si>
  <si>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</si>
  <si>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</si>
  <si>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</si>
  <si>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</si>
  <si>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</si>
  <si>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</si>
  <si>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</si>
  <si>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</si>
  <si>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</si>
  <si>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</si>
  <si>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</si>
  <si>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</si>
  <si>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</si>
  <si>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</si>
  <si>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</si>
  <si>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</si>
  <si>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</si>
  <si>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</si>
  <si>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</si>
  <si>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</si>
  <si>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</si>
  <si>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</si>
  <si>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</si>
  <si>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</si>
  <si>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</si>
  <si>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</si>
  <si>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</si>
  <si>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</si>
  <si>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</si>
  <si>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</si>
  <si>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</si>
  <si>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</si>
  <si>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</si>
  <si>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</si>
  <si>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</si>
  <si>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</si>
  <si>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</si>
  <si>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</si>
  <si>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</si>
  <si>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</si>
  <si>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</si>
  <si>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</si>
  <si>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</si>
  <si>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退耕还林还草</t>
  </si>
  <si>
    <t xml:space="preserve">    退耕现金</t>
  </si>
  <si>
    <t xml:space="preserve">    退耕还林工程建设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</si>
  <si>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</si>
  <si>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</si>
  <si>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</si>
  <si>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</si>
  <si>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</si>
  <si>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</si>
  <si>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循环经济(款)</t>
  </si>
  <si>
    <t xml:space="preserve">    循环经济(项)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</si>
  <si>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</si>
  <si>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</si>
  <si>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</si>
  <si>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</si>
  <si>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</si>
  <si>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</si>
  <si>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</si>
  <si>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</si>
  <si>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</si>
  <si>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</si>
  <si>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</si>
  <si>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</si>
  <si>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</si>
  <si>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</si>
  <si>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</si>
  <si>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</si>
  <si>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</si>
  <si>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</si>
  <si>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</si>
  <si>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</si>
  <si>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</si>
  <si>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</si>
  <si>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</si>
  <si>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</si>
  <si>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</si>
  <si>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</si>
  <si>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</si>
  <si>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</si>
  <si>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</si>
  <si>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</si>
  <si>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</si>
  <si>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森林资源培育</t>
  </si>
  <si>
    <t xml:space="preserve">    森林资源管理</t>
  </si>
  <si>
    <t xml:space="preserve">    森林生态效益补偿</t>
  </si>
  <si>
    <t xml:space="preserve">    动植物保护</t>
  </si>
  <si>
    <t xml:space="preserve">    执法与监督</t>
  </si>
  <si>
    <t xml:space="preserve">    产业化管理</t>
  </si>
  <si>
    <t xml:space="preserve">    贷款贴息</t>
  </si>
  <si>
    <t xml:space="preserve">    林业草原防灾减灾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</si>
  <si>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</si>
  <si>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</si>
  <si>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</si>
  <si>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</si>
  <si>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水利前期工作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</si>
  <si>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</si>
  <si>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</si>
  <si>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</si>
  <si>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</si>
  <si>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</si>
  <si>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江河湖库水系综合整治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</si>
  <si>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</si>
  <si>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</si>
  <si>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</si>
  <si>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</si>
  <si>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</si>
  <si>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</si>
  <si>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</si>
  <si>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其他巩固脱贫衔接乡村振兴支出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</si>
  <si>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</si>
  <si>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</si>
  <si>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</si>
  <si>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</si>
  <si>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</si>
  <si>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</si>
  <si>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</si>
  <si>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</si>
  <si>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</si>
  <si>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</si>
  <si>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</si>
  <si>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</si>
  <si>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</si>
  <si>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</si>
  <si>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</si>
  <si>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</si>
  <si>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</si>
  <si>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</si>
  <si>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</si>
  <si>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</si>
  <si>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</si>
  <si>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</si>
  <si>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</si>
  <si>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</si>
  <si>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</si>
  <si>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</si>
  <si>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</si>
  <si>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</si>
  <si>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</si>
  <si>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</si>
  <si>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</si>
  <si>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工业和信息产业监管</t>
  </si>
  <si>
    <t xml:space="preserve">    工业和信息产业支持</t>
  </si>
  <si>
    <t xml:space="preserve">    产业发展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</si>
  <si>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</si>
  <si>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</si>
  <si>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</si>
  <si>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</si>
  <si>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</si>
  <si>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</si>
  <si>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>商业服务业等支出</t>
  </si>
  <si>
    <t xml:space="preserve">  商业流通事务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</si>
  <si>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</si>
  <si>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</si>
  <si>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</si>
  <si>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</si>
  <si>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</si>
  <si>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</si>
  <si>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</si>
  <si>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金融部门行政支出</t>
  </si>
  <si>
    <t xml:space="preserve">    金融部门其他行政支出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</si>
  <si>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</si>
  <si>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</si>
  <si>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</si>
  <si>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</si>
  <si>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</si>
  <si>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</si>
  <si>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其他金融支出(款)</t>
  </si>
  <si>
    <t xml:space="preserve">    其他金融支出(项)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</si>
  <si>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</si>
  <si>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</si>
  <si>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</si>
  <si>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</si>
  <si>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</si>
  <si>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土地资源储备支出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</si>
  <si>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</si>
  <si>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</si>
  <si>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</si>
  <si>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气象服务</t>
  </si>
  <si>
    <t xml:space="preserve">    其他气象事务支出</t>
  </si>
  <si>
    <t>住房保障支出</t>
  </si>
  <si>
    <t xml:space="preserve">  保障性安居工程支出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</si>
  <si>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</si>
  <si>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</si>
  <si>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</si>
  <si>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</si>
  <si>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</si>
  <si>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保障性租赁住房</t>
  </si>
  <si>
    <t xml:space="preserve">    其他保障性安居工程支出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</si>
  <si>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</si>
  <si>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</si>
  <si>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</si>
  <si>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</si>
  <si>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粮食财务挂账利息补贴</t>
  </si>
  <si>
    <t xml:space="preserve">    粮食风险基金</t>
  </si>
  <si>
    <t xml:space="preserve">    其他粮油事务支出</t>
  </si>
  <si>
    <t xml:space="preserve">  粮油储备</t>
  </si>
  <si>
    <t xml:space="preserve">    储备粮油补贴</t>
  </si>
  <si>
    <t xml:space="preserve">    储备粮油差价补贴</t>
  </si>
  <si>
    <t xml:space="preserve">  重要商品储备</t>
  </si>
  <si>
    <t xml:space="preserve">    医药储备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</si>
  <si>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</si>
  <si>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</si>
  <si>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</si>
  <si>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</si>
  <si>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</si>
  <si>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</si>
  <si>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</si>
  <si>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</si>
  <si>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</si>
  <si>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</si>
  <si>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</si>
  <si>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</si>
  <si>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</si>
  <si>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</si>
  <si>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</si>
  <si>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</si>
  <si>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</si>
  <si>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</si>
  <si>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</si>
  <si>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</si>
  <si>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</si>
  <si>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</si>
  <si>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</si>
  <si>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</si>
  <si>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</si>
  <si>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</si>
  <si>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>债务发行费用支出</t>
  </si>
  <si>
    <t xml:space="preserve">  地方政府一般债务发行费用支出</t>
  </si>
  <si>
    <t>表2-1</t>
  </si>
  <si>
    <t>2023年度岑巩县一般公共预算本级支出决算表</t>
  </si>
  <si>
    <t>表3</t>
  </si>
  <si>
    <t>2023年岑巩县一般公共预算(基本)支出预算经济分类情况表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</si>
  <si>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</si>
  <si>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</si>
  <si>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</si>
  <si>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</si>
  <si>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</si>
  <si>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</si>
  <si>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</si>
  <si>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</si>
  <si>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</si>
  <si>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</si>
  <si>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</si>
  <si>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</si>
  <si>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</si>
  <si>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</si>
  <si>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</si>
  <si>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</si>
  <si>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</si>
  <si>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</si>
  <si>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</si>
  <si>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</si>
  <si>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</si>
  <si>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</si>
  <si>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</si>
  <si>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</si>
  <si>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</si>
  <si>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</si>
  <si>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</si>
  <si>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</si>
  <si>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</si>
  <si>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</si>
  <si>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</si>
  <si>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</si>
  <si>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</si>
  <si>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</si>
  <si>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</si>
  <si>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</si>
  <si>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</si>
  <si>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</si>
  <si>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</si>
  <si>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</si>
  <si>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</si>
  <si>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</si>
  <si>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</si>
  <si>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</si>
  <si>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</si>
  <si>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</si>
  <si>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</si>
  <si>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</si>
  <si>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</si>
  <si>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</si>
  <si>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</si>
  <si>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</si>
  <si>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</si>
  <si>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</si>
  <si>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</si>
  <si>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</si>
  <si>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</si>
  <si>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</si>
  <si>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</si>
  <si>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</si>
  <si>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</si>
  <si>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</si>
  <si>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</si>
  <si>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</si>
  <si>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</si>
  <si>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表3-1</t>
  </si>
  <si>
    <t>2023年岑巩县一般公共预算本级(基本)支出决算经济分类情况表</t>
  </si>
  <si>
    <t>表4</t>
  </si>
  <si>
    <t>2023年度岑巩县一般公共预算转移性收支决算表</t>
  </si>
  <si>
    <t>项目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</si>
  <si>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</si>
  <si>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</si>
  <si>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</si>
  <si>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</si>
  <si>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</si>
  <si>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</si>
  <si>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</si>
  <si>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</si>
  <si>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</si>
  <si>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</si>
  <si>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</si>
  <si>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</si>
  <si>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</si>
  <si>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</si>
  <si>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</si>
  <si>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</si>
  <si>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</si>
  <si>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</si>
  <si>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</si>
  <si>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</si>
  <si>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</si>
  <si>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</si>
  <si>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</si>
  <si>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</si>
  <si>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</si>
  <si>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</si>
  <si>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</si>
  <si>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</si>
  <si>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</si>
  <si>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</si>
  <si>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</si>
  <si>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</si>
  <si>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</si>
  <si>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</si>
  <si>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</si>
  <si>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</si>
  <si>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</si>
  <si>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</si>
  <si>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</si>
  <si>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</si>
  <si>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</si>
  <si>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</si>
  <si>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</si>
  <si>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</si>
  <si>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巩固脱贫攻坚成果衔接乡村振兴转移支付收入</t>
  </si>
  <si>
    <t xml:space="preserve">    巩固脱贫攻坚成果衔接乡村振兴转移支付支出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</si>
  <si>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</si>
  <si>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</si>
  <si>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</si>
  <si>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</si>
  <si>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</si>
  <si>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</si>
  <si>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</si>
  <si>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</si>
  <si>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</si>
  <si>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</si>
  <si>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</si>
  <si>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</si>
  <si>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</si>
  <si>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</si>
  <si>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</si>
  <si>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</si>
  <si>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</si>
  <si>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</si>
  <si>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</si>
  <si>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</si>
  <si>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</si>
  <si>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</si>
  <si>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</si>
  <si>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</si>
  <si>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</si>
  <si>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</si>
  <si>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资源勘探工业信息等共同财政事权转移支付收入  </t>
  </si>
  <si>
    <t xml:space="preserve">    资源勘探工业信息等共同财政事权转移支付支出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</si>
  <si>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</si>
  <si>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</si>
  <si>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</si>
  <si>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</si>
  <si>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</si>
  <si>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</si>
  <si>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</si>
  <si>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</si>
  <si>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</si>
  <si>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</si>
  <si>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</si>
  <si>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</si>
  <si>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</si>
  <si>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</si>
  <si>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增值税留抵退税转移支付收入</t>
  </si>
  <si>
    <t xml:space="preserve">    增值税留抵退税转移支付支出</t>
  </si>
  <si>
    <t xml:space="preserve">    其他退税减税降费转移支付收入</t>
  </si>
  <si>
    <t xml:space="preserve">    其他退税减税降费转移支付支出</t>
  </si>
  <si>
    <t xml:space="preserve">    补充县区财力转移支付收入</t>
  </si>
  <si>
    <t xml:space="preserve">    补充县区财力转移支付支出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</si>
  <si>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</si>
  <si>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</si>
  <si>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</si>
  <si>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</si>
  <si>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</si>
  <si>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</si>
  <si>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</si>
  <si>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</si>
  <si>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</si>
  <si>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</si>
  <si>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</si>
  <si>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</si>
  <si>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</si>
  <si>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</si>
  <si>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</si>
  <si>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</si>
  <si>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</si>
  <si>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</si>
  <si>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</si>
  <si>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</si>
  <si>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</si>
  <si>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</si>
  <si>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</si>
  <si>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</si>
  <si>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</si>
  <si>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</si>
  <si>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</si>
  <si>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</si>
  <si>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</si>
  <si>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</si>
  <si>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</si>
  <si>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待偿债再融资一般债券上年结余</t>
  </si>
  <si>
    <t>上年结余收入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</si>
  <si>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</si>
  <si>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</si>
  <si>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</si>
  <si>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</si>
  <si>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</si>
  <si>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</si>
  <si>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</si>
  <si>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</si>
  <si>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</si>
  <si>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</si>
  <si>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</si>
  <si>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</si>
  <si>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</si>
  <si>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</si>
  <si>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</si>
  <si>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</si>
  <si>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</si>
  <si>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</si>
  <si>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</si>
  <si>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</si>
  <si>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</si>
  <si>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</si>
  <si>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</si>
  <si>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</si>
  <si>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</si>
  <si>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</si>
  <si>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</si>
  <si>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</si>
  <si>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</si>
  <si>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</si>
  <si>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</si>
  <si>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</si>
  <si>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</si>
  <si>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</si>
  <si>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</si>
  <si>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</si>
  <si>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</si>
  <si>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区域间转移性收入</t>
  </si>
  <si>
    <t>区域间转移性支出</t>
  </si>
  <si>
    <t xml:space="preserve">  接受其他地区援助收入</t>
  </si>
  <si>
    <t xml:space="preserve">  援助其他地区支出</t>
  </si>
  <si>
    <t xml:space="preserve">    接受其他省(自治区、直辖市、计划单列市)援助收入</t>
  </si>
  <si>
    <t xml:space="preserve">    援助其他省(自治区、直辖市、计划单列市)支出</t>
  </si>
  <si>
    <t xml:space="preserve">    接受省内其他地市(区)援助收入</t>
  </si>
  <si>
    <t xml:space="preserve">    援助省内其他地市(区)支出</t>
  </si>
  <si>
    <t xml:space="preserve">    接受市内其他县市(区)援助收入</t>
  </si>
  <si>
    <t xml:space="preserve">    援助市内其他县市(区)支出</t>
  </si>
  <si>
    <t xml:space="preserve">  生态保护补偿转移性收入</t>
  </si>
  <si>
    <t xml:space="preserve">  生态保护补偿转移性支出</t>
  </si>
  <si>
    <t xml:space="preserve">    其他省(自治区、直辖市、计划单列市)横向生态保护补偿转移性收入</t>
  </si>
  <si>
    <t xml:space="preserve">    其他省(自治区、直辖市、计划单列市)横向生态保护补偿转移性支出</t>
  </si>
  <si>
    <t xml:space="preserve">    省内其他地市(区)横向生态保护补偿转移性收入</t>
  </si>
  <si>
    <t xml:space="preserve">    省内其他地市(区)横向生态保护补偿转移性支出</t>
  </si>
  <si>
    <t xml:space="preserve">    市内其他县市(区)横向生态保护补偿转移性收入</t>
  </si>
  <si>
    <t xml:space="preserve">    市内其他县市(区)横向生态保护补偿转移性支出</t>
  </si>
  <si>
    <t xml:space="preserve">  土地指标调剂转移性收入</t>
  </si>
  <si>
    <t xml:space="preserve">  土地指标调剂转移性支出</t>
  </si>
  <si>
    <t xml:space="preserve">    其他省(自治区、直辖市、计划单列市)横向土地指标调剂转移性收入</t>
  </si>
  <si>
    <t xml:space="preserve">    其他省(自治区、直辖市、计划单列市)横向土地指标调剂转移性支出</t>
  </si>
  <si>
    <t xml:space="preserve">    省内其他地市(区)横向土地指标调剂转移性收入</t>
  </si>
  <si>
    <t xml:space="preserve">    省内其他地市(区)横向土地指标调剂转移性支出</t>
  </si>
  <si>
    <t xml:space="preserve">    市内其他县市(区)横向土地指标调剂转移性收入</t>
  </si>
  <si>
    <t xml:space="preserve">    市内其他县市(区)横向土地指标调剂转移性支出</t>
  </si>
  <si>
    <t xml:space="preserve">  其他转移性收入</t>
  </si>
  <si>
    <t xml:space="preserve">  其他转移性支出</t>
  </si>
  <si>
    <t xml:space="preserve">    其他省(自治区、直辖市、计划单列市)其他转移性收入</t>
  </si>
  <si>
    <t xml:space="preserve">    其他省(自治区、直辖市、计划单列市)其他转移性支出</t>
  </si>
  <si>
    <t xml:space="preserve">    省内其他地市(区)其他转移性收入</t>
  </si>
  <si>
    <t xml:space="preserve">    省内其他地市(区)其他转移性支出</t>
  </si>
  <si>
    <t xml:space="preserve">    市内其他县市(区)其他转移性收入</t>
  </si>
  <si>
    <t xml:space="preserve">    市内其他县市(区)其他转移性支出</t>
  </si>
  <si>
    <t>省补助计划单列市收入</t>
  </si>
  <si>
    <t>计划单列市上解省支出</t>
  </si>
  <si>
    <t>计划单列市上解省收入</t>
  </si>
  <si>
    <t>省补助计划单列市支出</t>
  </si>
  <si>
    <t>待偿债再融资一般债券结余</t>
  </si>
  <si>
    <t>年终结余</t>
  </si>
  <si>
    <t>减:结转下年的支出</t>
  </si>
  <si>
    <t>净结余</t>
  </si>
  <si>
    <t>收  入  总  计</t>
  </si>
  <si>
    <t>支  出  总  计</t>
  </si>
  <si>
    <t>表4-1</t>
  </si>
  <si>
    <t>2023年度岑巩县一般公共预算转移性支付情况表</t>
  </si>
  <si>
    <t>序号</t>
  </si>
  <si>
    <t xml:space="preserve">决算数为预算数的% </t>
  </si>
  <si>
    <t>上年决算数</t>
  </si>
  <si>
    <t>合计</t>
  </si>
  <si>
    <t>一</t>
  </si>
  <si>
    <t>二</t>
  </si>
  <si>
    <t xml:space="preserve">    资源勘探信息等共同财政事权转移支付收入  </t>
  </si>
  <si>
    <t>三</t>
  </si>
  <si>
    <t xml:space="preserve">    资源勘探信息等</t>
  </si>
  <si>
    <t>表5</t>
  </si>
  <si>
    <t>岑巩县2023年政府性基金收入决算表</t>
  </si>
  <si>
    <t>决算数为    预算数的%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</si>
  <si>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</si>
  <si>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</si>
  <si>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</si>
  <si>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</si>
  <si>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</si>
  <si>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</si>
  <si>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</si>
  <si>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</si>
  <si>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</si>
  <si>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</si>
  <si>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</si>
  <si>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</si>
  <si>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</si>
  <si>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</si>
  <si>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</si>
  <si>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</si>
  <si>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</si>
  <si>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</si>
  <si>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</si>
  <si>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</si>
  <si>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</si>
  <si>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</si>
  <si>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</si>
  <si>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</si>
  <si>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</si>
  <si>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</si>
  <si>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</si>
  <si>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</si>
  <si>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</si>
  <si>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</si>
  <si>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</si>
  <si>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</si>
  <si>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</si>
  <si>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</si>
  <si>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</si>
  <si>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</si>
  <si>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</si>
  <si>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</si>
  <si>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</si>
  <si>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</si>
  <si>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</si>
  <si>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</si>
  <si>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</si>
  <si>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</si>
  <si>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</si>
  <si>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</si>
  <si>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</si>
  <si>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</si>
  <si>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</si>
  <si>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</si>
  <si>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</si>
  <si>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</si>
  <si>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</si>
  <si>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</si>
  <si>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</si>
  <si>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</si>
  <si>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</si>
  <si>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</si>
  <si>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</si>
  <si>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</si>
  <si>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</si>
  <si>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</si>
  <si>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</si>
  <si>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</si>
  <si>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</si>
  <si>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</si>
  <si>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</si>
  <si>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</si>
  <si>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</si>
  <si>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</si>
  <si>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</si>
  <si>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表6</t>
  </si>
  <si>
    <t>岑巩县2023年政府性基金支出决算表</t>
  </si>
  <si>
    <t>决算数为上年数的%</t>
  </si>
  <si>
    <t>政府性基金预算支出</t>
  </si>
  <si>
    <t xml:space="preserve">  旅游发展基金支出</t>
  </si>
  <si>
    <t xml:space="preserve">    地方旅游开发项目补助</t>
  </si>
  <si>
    <t xml:space="preserve">    其他旅游发展基金支出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</si>
  <si>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</si>
  <si>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</si>
  <si>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</si>
  <si>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</si>
  <si>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</si>
  <si>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</si>
  <si>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</si>
  <si>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农村基础设施建设支出</t>
  </si>
  <si>
    <t xml:space="preserve">    补助被征地农民支出</t>
  </si>
  <si>
    <t xml:space="preserve">    农业生产发展支出</t>
  </si>
  <si>
    <t xml:space="preserve">    其他国有土地使用权出让收入安排的支出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</si>
  <si>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</si>
  <si>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</si>
  <si>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</si>
  <si>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</si>
  <si>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</si>
  <si>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</si>
  <si>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其他污水处理费安排的支出</t>
  </si>
  <si>
    <t xml:space="preserve">  棚户区改造专项债券收入安排的支出  </t>
  </si>
  <si>
    <t xml:space="preserve">    其他棚户区改造专项债券收入安排的支出  </t>
  </si>
  <si>
    <t xml:space="preserve">  大中型水库库区基金安排的支出</t>
  </si>
  <si>
    <t xml:space="preserve">  其他政府性基金及对应专项债务收入安排的支出</t>
  </si>
  <si>
    <t xml:space="preserve">    其他政府性基金安排的支出  </t>
  </si>
  <si>
    <t xml:space="preserve">    其他地方自行试点项目收益专项债券收入安排的支出  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</si>
  <si>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</si>
  <si>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</si>
  <si>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</si>
  <si>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</si>
  <si>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</si>
  <si>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</si>
  <si>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</si>
  <si>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</si>
  <si>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</si>
  <si>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</si>
  <si>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</si>
  <si>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</si>
  <si>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棚户区改造专项债券发行费用支出</t>
  </si>
  <si>
    <t xml:space="preserve">    其他地方自行试点项目收益专项债券发行费用支出</t>
  </si>
  <si>
    <t>抗疫特别国债安排的支出</t>
  </si>
  <si>
    <t xml:space="preserve">    公共卫生体系建设</t>
  </si>
  <si>
    <t xml:space="preserve">    重大疫情防控救治体系建设</t>
  </si>
  <si>
    <t xml:space="preserve">    应急物资保障</t>
  </si>
  <si>
    <t xml:space="preserve">    生态环境治理</t>
  </si>
  <si>
    <t xml:space="preserve">    交通基础设施建设</t>
  </si>
  <si>
    <t xml:space="preserve">    重大区域规划基础设施建设</t>
  </si>
  <si>
    <t xml:space="preserve">    其他基础设施建设</t>
  </si>
  <si>
    <t xml:space="preserve">  抗疫相关支出</t>
  </si>
  <si>
    <t xml:space="preserve">    减免房租补贴</t>
  </si>
  <si>
    <t xml:space="preserve">    援企稳岗补贴</t>
  </si>
  <si>
    <t xml:space="preserve">    困难群众基本生活补助</t>
  </si>
  <si>
    <t xml:space="preserve">    其他抗疫相关支出</t>
  </si>
  <si>
    <t>表7</t>
  </si>
  <si>
    <t>2023年度岑巩县政府性基金预算转移性收支决算表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</si>
  <si>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</si>
  <si>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</si>
  <si>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</si>
  <si>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</si>
  <si>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</si>
  <si>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</si>
  <si>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</si>
  <si>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</si>
  <si>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</si>
  <si>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</si>
  <si>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</si>
  <si>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</si>
  <si>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</si>
  <si>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</si>
  <si>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 xml:space="preserve">  地方政府专项债务还本支出</t>
  </si>
  <si>
    <t xml:space="preserve">    专项债务收入</t>
  </si>
  <si>
    <t xml:space="preserve">  抗疫特别国债还本支出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</si>
  <si>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</si>
  <si>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</si>
  <si>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</si>
  <si>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</si>
  <si>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</si>
  <si>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</si>
  <si>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</si>
  <si>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</si>
  <si>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</si>
  <si>
    <t>表7-1</t>
  </si>
  <si>
    <t>旅游发展基金收入</t>
  </si>
  <si>
    <t>大中型水库移民后期扶持基金收入</t>
  </si>
  <si>
    <t>小型水库移民扶助基金相关收入</t>
  </si>
  <si>
    <t>国有土地使用权出让相关收入</t>
  </si>
  <si>
    <t>大中型水库库区基金相关收入</t>
  </si>
  <si>
    <t>彩票公益金收入</t>
  </si>
  <si>
    <t>其他政府性基金相关收入</t>
  </si>
  <si>
    <t>抗疫特别国债收入</t>
  </si>
  <si>
    <t>表8</t>
  </si>
  <si>
    <t>岑巩县2023年度国有资本经营预算收入决算表</t>
  </si>
  <si>
    <t>国有资本经营预算收入</t>
  </si>
  <si>
    <t>非税收入</t>
  </si>
  <si>
    <t xml:space="preserve">  国有资本经营收入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</si>
  <si>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</si>
  <si>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</si>
  <si>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</si>
  <si>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</si>
  <si>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</si>
  <si>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</si>
  <si>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</si>
  <si>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</si>
  <si>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</si>
  <si>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</si>
  <si>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</si>
  <si>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</si>
  <si>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</si>
  <si>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</si>
  <si>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</si>
  <si>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</si>
  <si>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</si>
  <si>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</si>
  <si>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</si>
  <si>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</si>
  <si>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</si>
  <si>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</si>
  <si>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</si>
  <si>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</si>
  <si>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</si>
  <si>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</si>
  <si>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</si>
  <si>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</si>
  <si>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</si>
  <si>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</si>
  <si>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</si>
  <si>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</si>
  <si>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</si>
  <si>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</si>
  <si>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</si>
  <si>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金融企业股利、股息收入</t>
  </si>
  <si>
    <t xml:space="preserve">      其他国有资本经营预算企业股利、股息收入</t>
  </si>
  <si>
    <t xml:space="preserve">    产权转让收入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</si>
  <si>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</si>
  <si>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</si>
  <si>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</si>
  <si>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</si>
  <si>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</si>
  <si>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</si>
  <si>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</si>
  <si>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</si>
  <si>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</si>
  <si>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</si>
  <si>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表9</t>
  </si>
  <si>
    <t>岑巩县2023年度国有资本经营预算支出决算表</t>
  </si>
  <si>
    <t>国有资本经营预算支出</t>
  </si>
  <si>
    <t xml:space="preserve">    国有资本经营预算补充社保基金支出</t>
  </si>
  <si>
    <t xml:space="preserve">  解决历史遗留问题及改革成本支出</t>
  </si>
  <si>
    <t xml:space="preserve">    厂办大集体改革支出</t>
  </si>
  <si>
    <t xml:space="preserve"> 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</si>
  <si>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</si>
  <si>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</si>
  <si>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国有企业退休人员社会化管理补助支出</t>
  </si>
  <si>
    <t xml:space="preserve">    国有企业棚户区改造支出</t>
  </si>
  <si>
    <t xml:space="preserve">    国有企业改革成本支出</t>
  </si>
  <si>
    <t xml:space="preserve">    离休干部医药费补助支出</t>
  </si>
  <si>
    <t xml:space="preserve">    金融企业改革性支出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</si>
  <si>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</si>
  <si>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</si>
  <si>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</si>
  <si>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</si>
  <si>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</si>
  <si>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</si>
  <si>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  支持科技进步支出</t>
  </si>
  <si>
    <t xml:space="preserve">    保障国家经济安全支出</t>
  </si>
  <si>
    <t xml:space="preserve">    金融企业资本性支出</t>
  </si>
  <si>
    <t xml:space="preserve">    其他国有企业资本金注入</t>
  </si>
  <si>
    <t xml:space="preserve">  国有企业政策性补贴(款)</t>
  </si>
  <si>
    <t xml:space="preserve">    国有企业政策性补贴(项)</t>
  </si>
  <si>
    <t xml:space="preserve">  其他国有资本经营预算支出(款)</t>
  </si>
  <si>
    <t xml:space="preserve">    其他国有资本经营预算支出(项)</t>
  </si>
  <si>
    <t>表10</t>
  </si>
  <si>
    <t>2023年度岑巩县国有资本经营预算转移性收支决算表</t>
  </si>
  <si>
    <t>国有资本经营预算上级补助收入</t>
  </si>
  <si>
    <t>国有资本经营预算补助下级支出</t>
  </si>
  <si>
    <t>国有资本经营预算下级上解收入</t>
  </si>
  <si>
    <t>国有资本经营预算上解上级支出</t>
  </si>
  <si>
    <t>国有资本经营预算上年结余收入</t>
  </si>
  <si>
    <t>国有资本经营预算调出资金</t>
  </si>
  <si>
    <t>国有资本经营预算省补助计划单列市收入</t>
  </si>
  <si>
    <t>国有资本经营预算省补助计划单列市支出</t>
  </si>
  <si>
    <t>国有资本经营预算计划单列市上解省收入</t>
  </si>
  <si>
    <t>国有资本经营预算计划单列市上解省支出</t>
  </si>
  <si>
    <t>国有资本经营预算年终结余</t>
  </si>
  <si>
    <t>表11</t>
  </si>
  <si>
    <t>2023年度岑巩县社会保险基金预算收支情况表</t>
  </si>
  <si>
    <t>项    目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</si>
  <si>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</si>
  <si>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</si>
  <si>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</si>
  <si>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</si>
  <si>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</si>
  <si>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</si>
  <si>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</si>
  <si>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</si>
  <si>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</si>
  <si>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</si>
  <si>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</si>
  <si>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</si>
  <si>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</si>
  <si>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</si>
  <si>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全国统筹调剂资金收入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</si>
  <si>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</si>
  <si>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</si>
  <si>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</si>
  <si>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</si>
  <si>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全国统筹调剂资金支出</t>
  </si>
  <si>
    <t>三、本年收支结余</t>
  </si>
  <si>
    <t>四、年末滚存结余</t>
  </si>
  <si>
    <t>表11-1</t>
  </si>
  <si>
    <t>2023年度岑巩县社会保险基金预算收入决算表</t>
  </si>
  <si>
    <t>社会保险基金收入合计</t>
  </si>
  <si>
    <t>一、机关事业单位基本养老保险基金收入</t>
  </si>
  <si>
    <t xml:space="preserve">      　利息收入</t>
  </si>
  <si>
    <t xml:space="preserve">      　财政补贴收入</t>
  </si>
  <si>
    <t xml:space="preserve">    　  委托投资收益</t>
  </si>
  <si>
    <t>表11-2</t>
  </si>
  <si>
    <t>2023年度岑巩县社会保险基金预算支出决算表</t>
  </si>
  <si>
    <t>社会保险基金支出合计</t>
  </si>
  <si>
    <t>一、机关事业单位基本养老保险基金支出</t>
  </si>
  <si>
    <t>表12</t>
  </si>
  <si>
    <t>岑巩县2023年度地方政府债务余额情况表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</si>
  <si>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</si>
  <si>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</si>
  <si>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</si>
  <si>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</si>
  <si>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</si>
  <si>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</si>
  <si>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</si>
  <si>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表13</t>
  </si>
  <si>
    <t>2023年岑巩县一般公共预算收支决算和2024年上半年一般公共预算收支执行情况表</t>
  </si>
  <si>
    <t>编制单位：岑巩县财政局</t>
  </si>
  <si>
    <t>收   入</t>
  </si>
  <si>
    <t>支   出</t>
  </si>
  <si>
    <t>2023年预算调整数</t>
  </si>
  <si>
    <t>2023年执行数</t>
  </si>
  <si>
    <t>2024年预算数</t>
  </si>
  <si>
    <t>2024年1-6月执行数</t>
  </si>
  <si>
    <t>政府预算支出功能分类项目</t>
  </si>
  <si>
    <t>一、本级收入</t>
  </si>
  <si>
    <t>一、一般公共预算支出</t>
  </si>
  <si>
    <t>（一）税收收入</t>
  </si>
  <si>
    <t>文化体育与传媒支出</t>
  </si>
  <si>
    <t>资源勘探信息等支出</t>
  </si>
  <si>
    <t>自然资源国土海洋气象等支出</t>
  </si>
  <si>
    <t xml:space="preserve">    环保税</t>
  </si>
  <si>
    <t>（二）非税收入</t>
  </si>
  <si>
    <t>债务发行费支出</t>
  </si>
  <si>
    <t>预备费</t>
  </si>
  <si>
    <t xml:space="preserve">    国有资源（资产）有偿使用收入</t>
  </si>
  <si>
    <t xml:space="preserve">    捐赠收入</t>
  </si>
  <si>
    <t>二、安排预算稳定调解基金</t>
  </si>
  <si>
    <t>三、上解支出</t>
  </si>
  <si>
    <t>四、地方政府一般债务还本支出</t>
  </si>
  <si>
    <t>二、转移性收入</t>
  </si>
  <si>
    <t>五、调出资金</t>
  </si>
  <si>
    <t xml:space="preserve">    返还性收入</t>
  </si>
  <si>
    <t>六、结转下年支出</t>
  </si>
  <si>
    <t xml:space="preserve">    一般性转移支付收入</t>
  </si>
  <si>
    <t xml:space="preserve">    专项转移支付收入</t>
  </si>
  <si>
    <t>三、上年结余收入</t>
  </si>
  <si>
    <t>四、调入资金</t>
  </si>
  <si>
    <t>五、动用预算稳定调节基金</t>
  </si>
  <si>
    <t>六、地方政府一般债务收入</t>
  </si>
  <si>
    <t>收入合计</t>
  </si>
  <si>
    <t>支出合计</t>
  </si>
  <si>
    <t>表14</t>
  </si>
  <si>
    <t>2023年岑巩县政府性基金预算收支决算和2024年上半年政府性基金预算收支执行表</t>
  </si>
  <si>
    <t>收  入</t>
  </si>
  <si>
    <t>支  出</t>
  </si>
  <si>
    <t>项  目</t>
  </si>
  <si>
    <t>一、本年收入预算</t>
  </si>
  <si>
    <t>一、本级支出</t>
  </si>
  <si>
    <t>国有土地使用权出让收入</t>
  </si>
  <si>
    <t>城市基础设施配套费收入</t>
  </si>
  <si>
    <t>污水处理费收入</t>
  </si>
  <si>
    <t>新型墙体材料专项基金收入</t>
  </si>
  <si>
    <t>城市公共事业附加收入</t>
  </si>
  <si>
    <t>其他政府性基金收入</t>
  </si>
  <si>
    <t>专项债对应项目收入</t>
  </si>
  <si>
    <t xml:space="preserve"> 抗疫特别国债安排的支出</t>
  </si>
  <si>
    <t xml:space="preserve"> 三、调出资金</t>
  </si>
  <si>
    <t xml:space="preserve"> 四、年终结余</t>
  </si>
  <si>
    <t xml:space="preserve"> 五、地方政府专项债务还本支出</t>
  </si>
  <si>
    <t>五、地方政府专项债务收入</t>
  </si>
  <si>
    <t>六、上解支出</t>
  </si>
  <si>
    <t>表15</t>
  </si>
  <si>
    <t>2023年岑巩县国有资本经营预算收支决算和2024年上半年国有资本经营预算收支执行表</t>
  </si>
  <si>
    <t>金额单位：万元</t>
  </si>
  <si>
    <t>收          入</t>
  </si>
  <si>
    <t>支          出</t>
  </si>
  <si>
    <t>项        目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</si>
  <si>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</si>
  <si>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</si>
  <si>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</si>
  <si>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</si>
  <si>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</si>
  <si>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</si>
  <si>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</si>
  <si>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</si>
  <si>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</si>
  <si>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</si>
  <si>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 入 合 计</t>
  </si>
  <si>
    <t>支 出 合 计</t>
  </si>
  <si>
    <t>国有资本经营预算转移支付收入</t>
  </si>
  <si>
    <t>国有资本经营预算转移支付支出</t>
  </si>
  <si>
    <t>上年结转</t>
  </si>
  <si>
    <t>国有资本经营预算上解支出</t>
  </si>
  <si>
    <t>结转下年</t>
  </si>
  <si>
    <t>收 入 总 计</t>
  </si>
  <si>
    <t>支 出 总 计</t>
  </si>
  <si>
    <t>表16</t>
  </si>
  <si>
    <t>2023年岑巩县社会保险基金预算决算和2024年上半年社会保险基金预算收支表</t>
  </si>
  <si>
    <t>一、基本养老保险费收入</t>
  </si>
  <si>
    <t>一、基本养老金支出</t>
  </si>
  <si>
    <t>二、财政补贴收入</t>
  </si>
  <si>
    <t>二、转移支出</t>
  </si>
  <si>
    <t xml:space="preserve">    其中：地方财政补贴</t>
  </si>
  <si>
    <t>三、其他支出</t>
  </si>
  <si>
    <t>三、利息收入</t>
  </si>
  <si>
    <t>四、转移收入</t>
  </si>
  <si>
    <t>五、其他收入</t>
  </si>
  <si>
    <t xml:space="preserve">    其中：滞纳金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</si>
  <si>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</si>
  <si>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</si>
  <si>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</si>
  <si>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</si>
  <si>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</si>
  <si>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</si>
  <si>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</si>
  <si>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</si>
  <si>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十、上年结余</t>
  </si>
  <si>
    <t>八、年末滚存结余</t>
  </si>
  <si>
    <t>总     计</t>
  </si>
  <si>
    <t>总    计</t>
  </si>
  <si>
    <t>表17</t>
  </si>
  <si>
    <t>2024年度部门重点项目绩效自评表</t>
  </si>
  <si>
    <t xml:space="preserve">预算主管部门 </t>
  </si>
  <si>
    <t>项目名称</t>
  </si>
  <si>
    <t>评价年度</t>
  </si>
  <si>
    <t>自评金额（万元）</t>
  </si>
  <si>
    <t>自评得分</t>
  </si>
  <si>
    <t>评价等级</t>
  </si>
  <si>
    <t>存在问题</t>
  </si>
  <si>
    <t>改进措施</t>
  </si>
  <si>
    <t>公安局</t>
  </si>
  <si>
    <t>岑巩县看守所智慧监管建设及装修改造工程项目</t>
  </si>
  <si>
    <t>优</t>
  </si>
  <si>
    <t>现场管理人员技术水平有待进一步提高，工程管控有待进一步提高</t>
  </si>
  <si>
    <t>提高现场管理人员技术水平，提高工程管控质量</t>
  </si>
  <si>
    <t>林业局</t>
  </si>
  <si>
    <t>生态护林员补助</t>
  </si>
  <si>
    <t>民政局</t>
  </si>
  <si>
    <t>残疾人补贴-重度残疾人护理补贴</t>
  </si>
  <si>
    <t>评价发现，在产出指标中发现数量指标值和执行值有偏差，质量指标中有享受对象死亡后继续领取补贴资金，动态管理不及时的问题，影响项目绩效的进一步提升。</t>
  </si>
  <si>
    <t>下一步我局要提高预算编制科学性，足额配套安排资金，确保按照《省民政厅 省财政厅省残疾人联合会关于印发贵州省 2023年百岁老人生活补贴省级补助和残疾人两项补贴提标方案的通知》和《岑巩县重度残疾人护理补贴和托养补助实施办法》的规定时间准时发放，加强资金管理和监督，及时与多部门比对人员死亡情况，加强享受对象动态管理，做到应保尽保，应退尽退，确保重度残疾人基本生活补贴到位，提高残疾人生活水平。</t>
  </si>
  <si>
    <t>退役局</t>
  </si>
  <si>
    <t>优抚对象生活补助经费</t>
  </si>
  <si>
    <t>农业农村局</t>
  </si>
  <si>
    <t>脱贫人口小额信贷贴息补助</t>
  </si>
  <si>
    <t>交通局</t>
  </si>
  <si>
    <t>护路员公益性岗位补助项目</t>
  </si>
  <si>
    <t>1、是履职尽责有待增强。部分农村公路失管失养，究其原因是对人员监管不到位，存在部分护路员流于形式。
2.是管养范围，近几年随着我县公路建设的高速发展公路路网较发达，但由于部分道路地偏处远地区，养护工作级不方便导致护路员严重影响工作效率及养护质量。</t>
  </si>
  <si>
    <t>1、进一步加强监督力度，合同财政部门对专项资金的管理继续监督和检查，确保专项资金使用合规
2、对项目实施的动态管理，要做到对项目实施人员履职情况进行动态管理。</t>
  </si>
  <si>
    <t>卫健局</t>
  </si>
  <si>
    <t>基本公共卫生服务项目</t>
  </si>
  <si>
    <t>1.人力资源方面，一是缺乏专业公共卫生人员，二是基层人员流动性大。
2.业务培训学习力度不够。《国家基层高血压防治管理指南（2017）》、《国家基层糖尿病防治管理指南（2018）》的基本知识测试成绩不高，大部分乡镇没有临床医生参与高血压、糖尿病防治指南培训。
3.宣传力度有待提高。一是老百姓文化知识普片偏低，未能真正理解基本公共卫生服务免费政策，二是基层服务能力、健康教育宣传有待加强。</t>
  </si>
  <si>
    <t>进一步加大负责项目指导的单位对项目实施单位的培训和指导工作。</t>
  </si>
  <si>
    <t>贵州省岑巩县2023年制种大县奖励资金项目</t>
  </si>
  <si>
    <t>1.农村青壮年劳动力缺乏，制种机械化技术应用缓慢。随着市场经济发展，农村青壮年劳动力大量外出务工，制种队伍呈现老龄化，接受新技术难度大，导致水稻制种单产提升幅度较小。而制种属于典型的劳动密集型产业，生产环节多，劳动强度大，技术要求高。复杂的山区地形地貌致使机耕、机插、机收在制种上推广应用缓慢，制种成本居高不下，产业比较效益显著降低。
2.基础设施依然薄弱，抗风险能力差，影响产业收益。全县3万多亩基地分布在11个乡镇66个村，面宽、涉及农户多，县级财政投入有限，高标准农田占稻田比例不高，灌溉体系、机耕道路配套难以满足产业发展需求。
3.极端自然灾害影响，打击种农制种积极性。近年来，极端天气越来越频繁，水稻制种受天气影响极大、风险极高，在育苗阶段，遇到倒春寒，极易导致亲本苗少，落田苗不足。在扬花期遇到连续阴雨天气，会导致授粉失败，出现大幅度减产。收割遇绵绵秋雨容易出现穗萌，晾晒不及时会导致生霉变质。在产地建设初加工仓储烘干等设施，十分必要。</t>
  </si>
  <si>
    <t>1.恳请加大向山区制种大县投入基础设施建设资金政策倾斜力度。2.出台政策鼓励科研院校派遣高层次、紧缺型人才支持制种基地县开展技术攻关研究，加大成果转化应用。3.出台土地流转补助政策，有利于产业规模化发展。</t>
  </si>
  <si>
    <t>生态移民局</t>
  </si>
  <si>
    <t>易地扶贫搬迁后安置点人居环境提升项目</t>
  </si>
  <si>
    <t>文广局</t>
  </si>
  <si>
    <t>岑巩县旅游配套基础设施建设项目</t>
  </si>
  <si>
    <t>在项目实施过程中也存在一定问题，基建项目程序复杂，投资大，建设时间长，行政事业单位基建力量薄弱，管理经验欠缺，涉及部门多，前期工作统筹考虑不足，严重制约和影响项目进度。</t>
  </si>
  <si>
    <t>下一步将继续加强工作力度，做好建设工作</t>
  </si>
  <si>
    <t>表18</t>
  </si>
  <si>
    <t>2023年岑巩县新增专项债券资金使用安排情况表</t>
  </si>
  <si>
    <t>编制：岑巩县财政局</t>
  </si>
  <si>
    <t>地区</t>
  </si>
  <si>
    <t>项目单位</t>
  </si>
  <si>
    <t>债券性质</t>
  </si>
  <si>
    <t>发行日期</t>
  </si>
  <si>
    <t>资金投向领域</t>
  </si>
  <si>
    <t>项目使用的债券资金额度</t>
  </si>
  <si>
    <t>岑巩县</t>
  </si>
  <si>
    <t>岑巩县教育和科技局</t>
  </si>
  <si>
    <t>岑巩县中等职业学校迁建工程</t>
  </si>
  <si>
    <t>基础设施类专项债券</t>
  </si>
  <si>
    <t>职业教育</t>
  </si>
  <si>
    <t>岑巩县文体广电旅游局</t>
  </si>
  <si>
    <t>文化旅游</t>
  </si>
  <si>
    <t>表19</t>
  </si>
  <si>
    <t>2023年岑巩县地方政府债务发行及还本付息情况表</t>
  </si>
  <si>
    <t>一、2023年地方政府债务发行决算数</t>
  </si>
  <si>
    <t>其中：一般债券发行额</t>
  </si>
  <si>
    <t xml:space="preserve">     专项债券发行额</t>
  </si>
  <si>
    <t>二、2023年地方政府债务还本决算数</t>
  </si>
  <si>
    <t>其中：一般债务</t>
  </si>
  <si>
    <t xml:space="preserve">      专项债务</t>
  </si>
  <si>
    <t>三、2023年地方政府债务付息决算数</t>
  </si>
  <si>
    <t>四、2023年末地方政府债务余额决算数</t>
  </si>
  <si>
    <t>五、2023年地方政府债务限额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</si>
</sst>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* #,##0.00_);_(* \(#,##0.00\);_(* &quot;-&quot;??_);_(@_)"/>
    <numFmt numFmtId="178" formatCode="_ * #,##0_ ;_ * \-#,##0_ ;_ * &quot;-&quot;??_ ;_ @_ "/>
    <numFmt numFmtId="179" formatCode="_-* #,##0_-;\-* #,##0_-;_-* &quot;-&quot;??_-;_-@_-"/>
    <numFmt numFmtId="180" formatCode="0.0%"/>
    <numFmt numFmtId="181" formatCode="#,##0_ "/>
    <numFmt numFmtId="182" formatCode="#,##0_);[Red]\(#,##0\)"/>
    <numFmt numFmtId="183" formatCode="0.0_ "/>
  </numFmts>
  <fonts count="58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SimSun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20"/>
      <name val="方正小标宋_GBK"/>
      <charset val="134"/>
    </font>
    <font>
      <sz val="9"/>
      <name val="方正小标宋_GBK"/>
      <charset val="134"/>
    </font>
    <font>
      <b/>
      <sz val="9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name val="黑体"/>
      <charset val="134"/>
    </font>
    <font>
      <b/>
      <sz val="20"/>
      <color indexed="8"/>
      <name val="黑体"/>
      <charset val="134"/>
    </font>
    <font>
      <sz val="12"/>
      <color indexed="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b/>
      <sz val="18"/>
      <name val="黑体"/>
      <charset val="134"/>
    </font>
    <font>
      <sz val="12"/>
      <color theme="1"/>
      <name val="仿宋"/>
      <charset val="134"/>
    </font>
    <font>
      <sz val="18"/>
      <color theme="1"/>
      <name val="黑体"/>
      <charset val="134"/>
    </font>
    <font>
      <b/>
      <sz val="11"/>
      <color theme="1"/>
      <name val="仿宋"/>
      <charset val="134"/>
    </font>
    <font>
      <b/>
      <sz val="18"/>
      <color theme="1"/>
      <name val="黑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Arial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6"/>
      <name val="宋体"/>
      <charset val="134"/>
    </font>
    <font>
      <sz val="10"/>
      <name val="宋体"/>
      <charset val="134"/>
      <scheme val="maj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0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8" borderId="2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9" borderId="23" applyNumberFormat="0" applyAlignment="0" applyProtection="0">
      <alignment vertical="center"/>
    </xf>
    <xf numFmtId="0" fontId="47" fillId="10" borderId="24" applyNumberFormat="0" applyAlignment="0" applyProtection="0">
      <alignment vertical="center"/>
    </xf>
    <xf numFmtId="0" fontId="48" fillId="10" borderId="23" applyNumberFormat="0" applyAlignment="0" applyProtection="0">
      <alignment vertical="center"/>
    </xf>
    <xf numFmtId="0" fontId="49" fillId="11" borderId="25" applyNumberFormat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2" fillId="0" borderId="0">
      <alignment vertical="center"/>
    </xf>
    <xf numFmtId="176" fontId="2" fillId="0" borderId="0" applyFont="0" applyFill="0" applyBorder="0" applyAlignment="0" applyProtection="0">
      <alignment vertical="center"/>
    </xf>
    <xf numFmtId="0" fontId="2" fillId="0" borderId="0"/>
    <xf numFmtId="0" fontId="0" fillId="0" borderId="0"/>
    <xf numFmtId="43" fontId="2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57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30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43" fontId="2" fillId="0" borderId="3" xfId="1" applyNumberFormat="1" applyFont="1" applyFill="1" applyBorder="1">
      <alignment vertical="center"/>
    </xf>
    <xf numFmtId="43" fontId="3" fillId="0" borderId="3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77" fontId="6" fillId="0" borderId="0" xfId="1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77" fontId="8" fillId="0" borderId="0" xfId="1" applyNumberFormat="1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7" fontId="11" fillId="0" borderId="3" xfId="1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77" fontId="5" fillId="0" borderId="0" xfId="1" applyNumberFormat="1" applyFont="1" applyBorder="1" applyAlignment="1">
      <alignment horizontal="center" vertical="center" wrapText="1"/>
    </xf>
    <xf numFmtId="0" fontId="2" fillId="0" borderId="0" xfId="61">
      <alignment vertical="center"/>
    </xf>
    <xf numFmtId="0" fontId="2" fillId="0" borderId="0" xfId="61" applyAlignment="1">
      <alignment horizontal="center" vertical="center"/>
    </xf>
    <xf numFmtId="0" fontId="12" fillId="0" borderId="0" xfId="61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3" fillId="0" borderId="3" xfId="61" applyFont="1" applyBorder="1" applyAlignment="1">
      <alignment horizontal="center" vertical="center"/>
    </xf>
    <xf numFmtId="0" fontId="13" fillId="0" borderId="3" xfId="61" applyFont="1" applyBorder="1">
      <alignment vertical="center"/>
    </xf>
    <xf numFmtId="0" fontId="2" fillId="0" borderId="3" xfId="61" applyFont="1" applyBorder="1">
      <alignment vertical="center"/>
    </xf>
    <xf numFmtId="0" fontId="16" fillId="0" borderId="0" xfId="61" applyFont="1">
      <alignment vertical="center"/>
    </xf>
    <xf numFmtId="0" fontId="15" fillId="0" borderId="10" xfId="0" applyFont="1" applyFill="1" applyBorder="1" applyAlignment="1">
      <alignment horizontal="left" vertical="center" wrapText="1"/>
    </xf>
    <xf numFmtId="0" fontId="2" fillId="0" borderId="3" xfId="61" applyBorder="1">
      <alignment vertical="center"/>
    </xf>
    <xf numFmtId="0" fontId="2" fillId="0" borderId="0" xfId="60" applyFont="1" applyFill="1"/>
    <xf numFmtId="0" fontId="17" fillId="0" borderId="0" xfId="60" applyFont="1" applyFill="1"/>
    <xf numFmtId="0" fontId="0" fillId="0" borderId="0" xfId="53" applyFont="1" applyFill="1" applyBorder="1"/>
    <xf numFmtId="0" fontId="18" fillId="0" borderId="0" xfId="58" applyFont="1" applyFill="1" applyAlignment="1">
      <alignment vertical="center" wrapText="1"/>
    </xf>
    <xf numFmtId="49" fontId="19" fillId="0" borderId="0" xfId="53" applyNumberFormat="1" applyFont="1" applyFill="1" applyAlignment="1">
      <alignment horizontal="center" vertical="center"/>
    </xf>
    <xf numFmtId="49" fontId="20" fillId="0" borderId="0" xfId="53" applyNumberFormat="1" applyFont="1" applyFill="1" applyBorder="1" applyAlignment="1">
      <alignment vertical="center"/>
    </xf>
    <xf numFmtId="49" fontId="20" fillId="0" borderId="0" xfId="53" applyNumberFormat="1" applyFont="1" applyFill="1" applyBorder="1" applyAlignment="1">
      <alignment horizontal="right" vertical="center"/>
    </xf>
    <xf numFmtId="0" fontId="21" fillId="0" borderId="3" xfId="59" applyFont="1" applyFill="1" applyBorder="1" applyAlignment="1">
      <alignment horizontal="center" vertical="center"/>
    </xf>
    <xf numFmtId="0" fontId="21" fillId="0" borderId="11" xfId="59" applyFont="1" applyFill="1" applyBorder="1" applyAlignment="1">
      <alignment horizontal="center" vertical="center"/>
    </xf>
    <xf numFmtId="0" fontId="21" fillId="0" borderId="12" xfId="59" applyFont="1" applyFill="1" applyBorder="1" applyAlignment="1">
      <alignment horizontal="center" vertical="center"/>
    </xf>
    <xf numFmtId="49" fontId="22" fillId="0" borderId="3" xfId="53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49" fontId="20" fillId="0" borderId="3" xfId="53" applyNumberFormat="1" applyFont="1" applyFill="1" applyBorder="1" applyAlignment="1">
      <alignment vertical="center"/>
    </xf>
    <xf numFmtId="178" fontId="20" fillId="0" borderId="3" xfId="50" applyNumberFormat="1" applyFont="1" applyFill="1" applyBorder="1" applyAlignment="1">
      <alignment vertical="center"/>
    </xf>
    <xf numFmtId="178" fontId="20" fillId="0" borderId="3" xfId="53" applyNumberFormat="1" applyFont="1" applyFill="1" applyBorder="1" applyAlignment="1">
      <alignment horizontal="right" vertical="center"/>
    </xf>
    <xf numFmtId="178" fontId="20" fillId="0" borderId="3" xfId="53" applyNumberFormat="1" applyFont="1" applyFill="1" applyBorder="1" applyAlignment="1">
      <alignment vertical="center"/>
    </xf>
    <xf numFmtId="178" fontId="20" fillId="0" borderId="3" xfId="53" applyNumberFormat="1" applyFont="1" applyFill="1" applyBorder="1" applyAlignment="1">
      <alignment horizontal="center" vertical="center"/>
    </xf>
    <xf numFmtId="178" fontId="20" fillId="0" borderId="3" xfId="50" applyNumberFormat="1" applyFont="1" applyFill="1" applyBorder="1" applyAlignment="1">
      <alignment horizontal="center" vertical="center"/>
    </xf>
    <xf numFmtId="49" fontId="20" fillId="0" borderId="3" xfId="53" applyNumberFormat="1" applyFont="1" applyFill="1" applyBorder="1" applyAlignment="1">
      <alignment horizontal="left" vertical="center"/>
    </xf>
    <xf numFmtId="178" fontId="20" fillId="0" borderId="3" xfId="50" applyNumberFormat="1" applyFont="1" applyFill="1" applyBorder="1" applyAlignment="1">
      <alignment horizontal="left" vertical="center"/>
    </xf>
    <xf numFmtId="178" fontId="20" fillId="0" borderId="3" xfId="50" applyNumberFormat="1" applyFont="1" applyFill="1" applyBorder="1" applyAlignment="1">
      <alignment horizontal="right" vertical="center"/>
    </xf>
    <xf numFmtId="178" fontId="22" fillId="0" borderId="3" xfId="53" applyNumberFormat="1" applyFont="1" applyFill="1" applyBorder="1" applyAlignment="1">
      <alignment horizontal="right" vertical="center"/>
    </xf>
    <xf numFmtId="178" fontId="22" fillId="0" borderId="3" xfId="53" applyNumberFormat="1" applyFont="1" applyFill="1" applyBorder="1" applyAlignment="1">
      <alignment horizontal="center" vertical="center"/>
    </xf>
    <xf numFmtId="0" fontId="21" fillId="0" borderId="13" xfId="59" applyFont="1" applyFill="1" applyBorder="1" applyAlignment="1">
      <alignment horizontal="center" vertical="center"/>
    </xf>
    <xf numFmtId="178" fontId="17" fillId="0" borderId="0" xfId="60" applyNumberFormat="1" applyFont="1" applyFill="1"/>
    <xf numFmtId="178" fontId="0" fillId="0" borderId="0" xfId="53" applyNumberFormat="1" applyFont="1" applyFill="1" applyBorder="1"/>
    <xf numFmtId="0" fontId="0" fillId="0" borderId="0" xfId="59" applyFont="1" applyFill="1"/>
    <xf numFmtId="0" fontId="0" fillId="0" borderId="0" xfId="59" applyFont="1" applyFill="1" applyAlignment="1">
      <alignment vertical="center"/>
    </xf>
    <xf numFmtId="0" fontId="24" fillId="0" borderId="0" xfId="59" applyFont="1" applyFill="1" applyAlignment="1">
      <alignment vertical="center"/>
    </xf>
    <xf numFmtId="0" fontId="24" fillId="0" borderId="0" xfId="59" applyFont="1" applyFill="1"/>
    <xf numFmtId="0" fontId="18" fillId="0" borderId="0" xfId="58" applyFont="1" applyFill="1" applyBorder="1" applyAlignment="1">
      <alignment vertical="center" wrapText="1"/>
    </xf>
    <xf numFmtId="0" fontId="0" fillId="0" borderId="0" xfId="59" applyFont="1" applyFill="1" applyBorder="1"/>
    <xf numFmtId="0" fontId="25" fillId="0" borderId="0" xfId="59" applyFont="1" applyFill="1" applyAlignment="1">
      <alignment horizontal="center" vertical="center"/>
    </xf>
    <xf numFmtId="0" fontId="24" fillId="0" borderId="0" xfId="59" applyFont="1" applyFill="1" applyBorder="1" applyAlignment="1">
      <alignment vertical="center"/>
    </xf>
    <xf numFmtId="0" fontId="24" fillId="0" borderId="3" xfId="59" applyFont="1" applyFill="1" applyBorder="1" applyAlignment="1">
      <alignment vertical="center"/>
    </xf>
    <xf numFmtId="178" fontId="24" fillId="0" borderId="3" xfId="1" applyNumberFormat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vertical="center" wrapText="1"/>
    </xf>
    <xf numFmtId="178" fontId="24" fillId="0" borderId="3" xfId="1" applyNumberFormat="1" applyFont="1" applyFill="1" applyBorder="1" applyAlignment="1">
      <alignment vertical="center"/>
    </xf>
    <xf numFmtId="0" fontId="24" fillId="0" borderId="3" xfId="59" applyFont="1" applyFill="1" applyBorder="1" applyAlignment="1">
      <alignment horizontal="left" vertical="center"/>
    </xf>
    <xf numFmtId="178" fontId="24" fillId="0" borderId="3" xfId="1" applyNumberFormat="1" applyFont="1" applyFill="1" applyBorder="1" applyAlignment="1">
      <alignment horizontal="left" vertical="center"/>
    </xf>
    <xf numFmtId="178" fontId="21" fillId="0" borderId="3" xfId="1" applyNumberFormat="1" applyFont="1" applyFill="1" applyBorder="1" applyAlignment="1">
      <alignment horizontal="center" vertical="center"/>
    </xf>
    <xf numFmtId="178" fontId="21" fillId="0" borderId="3" xfId="1" applyNumberFormat="1" applyFont="1" applyFill="1" applyBorder="1" applyAlignment="1">
      <alignment vertical="center"/>
    </xf>
    <xf numFmtId="0" fontId="24" fillId="0" borderId="3" xfId="59" applyFont="1" applyFill="1" applyBorder="1"/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178" fontId="26" fillId="0" borderId="0" xfId="1" applyNumberFormat="1" applyFont="1" applyFill="1" applyAlignment="1">
      <alignment horizontal="right" vertical="center" wrapText="1"/>
    </xf>
    <xf numFmtId="178" fontId="26" fillId="0" borderId="0" xfId="1" applyNumberFormat="1" applyFont="1" applyFill="1" applyAlignment="1">
      <alignment vertical="center" wrapText="1"/>
    </xf>
    <xf numFmtId="3" fontId="26" fillId="0" borderId="0" xfId="0" applyNumberFormat="1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left" vertical="center" wrapText="1"/>
    </xf>
    <xf numFmtId="178" fontId="26" fillId="0" borderId="0" xfId="1" applyNumberFormat="1" applyFont="1" applyFill="1" applyAlignment="1">
      <alignment horizontal="left" vertical="center" wrapText="1"/>
    </xf>
    <xf numFmtId="3" fontId="26" fillId="0" borderId="0" xfId="0" applyNumberFormat="1" applyFont="1" applyFill="1" applyAlignment="1">
      <alignment horizontal="center" vertical="center" wrapText="1"/>
    </xf>
    <xf numFmtId="178" fontId="26" fillId="0" borderId="0" xfId="1" applyNumberFormat="1" applyFont="1" applyFill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 applyProtection="1">
      <alignment vertical="center" wrapText="1"/>
    </xf>
    <xf numFmtId="178" fontId="21" fillId="0" borderId="3" xfId="1" applyNumberFormat="1" applyFont="1" applyFill="1" applyBorder="1" applyAlignment="1" applyProtection="1">
      <alignment horizontal="right" vertical="center" wrapText="1"/>
    </xf>
    <xf numFmtId="3" fontId="21" fillId="0" borderId="3" xfId="0" applyNumberFormat="1" applyFont="1" applyFill="1" applyBorder="1" applyAlignment="1" applyProtection="1">
      <alignment vertical="center"/>
    </xf>
    <xf numFmtId="178" fontId="21" fillId="0" borderId="2" xfId="1" applyNumberFormat="1" applyFont="1" applyFill="1" applyBorder="1" applyAlignment="1" applyProtection="1">
      <alignment horizontal="right" vertical="center"/>
    </xf>
    <xf numFmtId="3" fontId="24" fillId="0" borderId="3" xfId="0" applyNumberFormat="1" applyFont="1" applyFill="1" applyBorder="1" applyAlignment="1" applyProtection="1">
      <alignment vertical="center"/>
    </xf>
    <xf numFmtId="178" fontId="24" fillId="0" borderId="3" xfId="1" applyNumberFormat="1" applyFont="1" applyFill="1" applyBorder="1" applyAlignment="1" applyProtection="1">
      <alignment horizontal="right" vertical="center"/>
    </xf>
    <xf numFmtId="178" fontId="17" fillId="0" borderId="3" xfId="1" applyNumberFormat="1" applyFont="1" applyFill="1" applyBorder="1" applyAlignment="1">
      <alignment vertical="center" wrapText="1"/>
    </xf>
    <xf numFmtId="178" fontId="24" fillId="0" borderId="3" xfId="1" applyNumberFormat="1" applyFont="1" applyFill="1" applyBorder="1" applyAlignment="1" applyProtection="1">
      <alignment vertical="center"/>
    </xf>
    <xf numFmtId="178" fontId="24" fillId="0" borderId="2" xfId="1" applyNumberFormat="1" applyFont="1" applyFill="1" applyBorder="1" applyAlignment="1" applyProtection="1">
      <alignment vertical="center"/>
    </xf>
    <xf numFmtId="178" fontId="24" fillId="0" borderId="2" xfId="1" applyNumberFormat="1" applyFont="1" applyFill="1" applyBorder="1" applyAlignment="1" applyProtection="1">
      <alignment horizontal="right" vertical="center"/>
    </xf>
    <xf numFmtId="178" fontId="24" fillId="0" borderId="3" xfId="1" applyNumberFormat="1" applyFont="1" applyFill="1" applyBorder="1" applyAlignment="1" applyProtection="1">
      <alignment vertical="center" wrapText="1"/>
    </xf>
    <xf numFmtId="179" fontId="24" fillId="0" borderId="3" xfId="65" applyNumberFormat="1" applyFont="1" applyBorder="1" applyAlignment="1">
      <alignment vertical="center"/>
    </xf>
    <xf numFmtId="3" fontId="24" fillId="0" borderId="3" xfId="0" applyNumberFormat="1" applyFont="1" applyFill="1" applyBorder="1" applyAlignment="1" applyProtection="1">
      <alignment vertical="center" wrapText="1"/>
    </xf>
    <xf numFmtId="1" fontId="21" fillId="0" borderId="3" xfId="0" applyNumberFormat="1" applyFont="1" applyFill="1" applyBorder="1" applyAlignment="1" applyProtection="1">
      <alignment vertical="center" wrapText="1"/>
    </xf>
    <xf numFmtId="178" fontId="28" fillId="0" borderId="3" xfId="1" applyNumberFormat="1" applyFont="1" applyFill="1" applyBorder="1" applyAlignment="1">
      <alignment vertical="center" wrapText="1"/>
    </xf>
    <xf numFmtId="178" fontId="21" fillId="0" borderId="3" xfId="1" applyNumberFormat="1" applyFont="1" applyFill="1" applyBorder="1" applyAlignment="1" applyProtection="1">
      <alignment vertical="center" wrapText="1"/>
    </xf>
    <xf numFmtId="178" fontId="21" fillId="0" borderId="3" xfId="1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horizontal="left" vertical="center" wrapText="1"/>
    </xf>
    <xf numFmtId="178" fontId="21" fillId="0" borderId="3" xfId="1" applyNumberFormat="1" applyFont="1" applyFill="1" applyBorder="1" applyAlignment="1" applyProtection="1">
      <alignment horizontal="right" vertical="center"/>
    </xf>
    <xf numFmtId="3" fontId="21" fillId="0" borderId="3" xfId="0" applyNumberFormat="1" applyFont="1" applyFill="1" applyBorder="1" applyAlignment="1" applyProtection="1">
      <alignment vertical="center" wrapText="1"/>
    </xf>
    <xf numFmtId="178" fontId="23" fillId="0" borderId="3" xfId="1" applyNumberFormat="1" applyFont="1" applyFill="1" applyBorder="1" applyAlignment="1">
      <alignment horizontal="right" vertical="center" wrapText="1"/>
    </xf>
    <xf numFmtId="178" fontId="23" fillId="0" borderId="3" xfId="1" applyNumberFormat="1" applyFont="1" applyFill="1" applyBorder="1" applyAlignment="1">
      <alignment vertical="center" wrapText="1"/>
    </xf>
    <xf numFmtId="10" fontId="21" fillId="0" borderId="0" xfId="0" applyNumberFormat="1" applyFont="1" applyFill="1" applyBorder="1" applyAlignment="1" applyProtection="1">
      <alignment horizontal="right" vertical="center"/>
    </xf>
    <xf numFmtId="178" fontId="17" fillId="0" borderId="2" xfId="1" applyNumberFormat="1" applyFont="1" applyFill="1" applyBorder="1" applyAlignment="1">
      <alignment vertical="center" wrapText="1"/>
    </xf>
    <xf numFmtId="3" fontId="26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80" fontId="26" fillId="0" borderId="0" xfId="3" applyNumberFormat="1" applyFont="1" applyFill="1">
      <alignment vertical="center"/>
    </xf>
    <xf numFmtId="0" fontId="29" fillId="0" borderId="0" xfId="0" applyFont="1" applyFill="1" applyAlignment="1">
      <alignment horizontal="center"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23" fillId="0" borderId="3" xfId="0" applyNumberFormat="1" applyFont="1" applyFill="1" applyBorder="1" applyAlignment="1">
      <alignment horizontal="left" vertical="center" wrapText="1"/>
    </xf>
    <xf numFmtId="0" fontId="30" fillId="0" borderId="3" xfId="0" applyFont="1" applyFill="1" applyBorder="1" applyAlignment="1" applyProtection="1">
      <alignment vertical="center" wrapText="1"/>
    </xf>
    <xf numFmtId="178" fontId="30" fillId="0" borderId="3" xfId="1" applyNumberFormat="1" applyFont="1" applyFill="1" applyBorder="1" applyAlignment="1" applyProtection="1">
      <alignment vertical="center" wrapText="1"/>
    </xf>
    <xf numFmtId="3" fontId="30" fillId="0" borderId="3" xfId="0" applyNumberFormat="1" applyFont="1" applyFill="1" applyBorder="1" applyAlignment="1" applyProtection="1">
      <alignment vertical="center" wrapText="1"/>
    </xf>
    <xf numFmtId="3" fontId="17" fillId="0" borderId="3" xfId="51" applyNumberFormat="1" applyFont="1" applyFill="1" applyBorder="1" applyAlignment="1">
      <alignment vertical="center" wrapText="1"/>
    </xf>
    <xf numFmtId="0" fontId="17" fillId="0" borderId="3" xfId="51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/>
    </xf>
    <xf numFmtId="3" fontId="31" fillId="0" borderId="3" xfId="0" applyNumberFormat="1" applyFont="1" applyFill="1" applyBorder="1" applyAlignment="1" applyProtection="1">
      <alignment vertical="center" wrapText="1"/>
    </xf>
    <xf numFmtId="3" fontId="28" fillId="0" borderId="3" xfId="0" applyNumberFormat="1" applyFont="1" applyFill="1" applyBorder="1" applyAlignment="1">
      <alignment vertical="center" wrapText="1"/>
    </xf>
    <xf numFmtId="1" fontId="31" fillId="0" borderId="3" xfId="0" applyNumberFormat="1" applyFont="1" applyFill="1" applyBorder="1" applyAlignment="1" applyProtection="1">
      <alignment vertical="center" wrapText="1"/>
    </xf>
    <xf numFmtId="1" fontId="30" fillId="0" borderId="3" xfId="0" applyNumberFormat="1" applyFont="1" applyFill="1" applyBorder="1" applyAlignment="1" applyProtection="1">
      <alignment horizontal="left" vertical="center" wrapText="1"/>
    </xf>
    <xf numFmtId="178" fontId="30" fillId="0" borderId="3" xfId="1" applyNumberFormat="1" applyFont="1" applyFill="1" applyBorder="1" applyAlignment="1" applyProtection="1">
      <alignment horizontal="right" vertical="center" wrapText="1"/>
    </xf>
    <xf numFmtId="3" fontId="30" fillId="0" borderId="3" xfId="0" applyNumberFormat="1" applyFont="1" applyFill="1" applyBorder="1" applyAlignment="1" applyProtection="1">
      <alignment horizontal="right" vertical="center" wrapText="1"/>
    </xf>
    <xf numFmtId="3" fontId="17" fillId="0" borderId="3" xfId="0" applyNumberFormat="1" applyFont="1" applyFill="1" applyBorder="1" applyAlignment="1">
      <alignment vertical="center" wrapText="1"/>
    </xf>
    <xf numFmtId="1" fontId="31" fillId="0" borderId="3" xfId="0" applyNumberFormat="1" applyFont="1" applyFill="1" applyBorder="1" applyAlignment="1" applyProtection="1">
      <alignment horizontal="left" vertical="center" wrapText="1"/>
    </xf>
    <xf numFmtId="178" fontId="31" fillId="0" borderId="3" xfId="1" applyNumberFormat="1" applyFont="1" applyFill="1" applyBorder="1" applyAlignment="1" applyProtection="1">
      <alignment horizontal="right" vertical="center" wrapText="1"/>
    </xf>
    <xf numFmtId="178" fontId="31" fillId="0" borderId="3" xfId="1" applyNumberFormat="1" applyFont="1" applyFill="1" applyBorder="1" applyAlignment="1" applyProtection="1">
      <alignment vertical="center" wrapText="1"/>
    </xf>
    <xf numFmtId="3" fontId="23" fillId="0" borderId="3" xfId="0" applyNumberFormat="1" applyFont="1" applyFill="1" applyBorder="1" applyAlignment="1">
      <alignment vertical="center" wrapText="1"/>
    </xf>
    <xf numFmtId="180" fontId="26" fillId="0" borderId="0" xfId="3" applyNumberFormat="1" applyFont="1" applyFill="1" applyAlignment="1">
      <alignment horizontal="center" vertical="center"/>
    </xf>
    <xf numFmtId="181" fontId="28" fillId="0" borderId="3" xfId="64" applyNumberFormat="1" applyFont="1" applyBorder="1" applyAlignment="1">
      <alignment vertical="center" wrapText="1"/>
    </xf>
    <xf numFmtId="0" fontId="0" fillId="0" borderId="0" xfId="0" applyFont="1" applyFill="1" applyBorder="1" applyAlignment="1"/>
    <xf numFmtId="0" fontId="0" fillId="2" borderId="0" xfId="0" applyFill="1"/>
    <xf numFmtId="0" fontId="0" fillId="2" borderId="0" xfId="56" applyFont="1" applyFill="1" applyBorder="1" applyAlignment="1"/>
    <xf numFmtId="0" fontId="32" fillId="2" borderId="0" xfId="56" applyFill="1"/>
    <xf numFmtId="0" fontId="33" fillId="2" borderId="0" xfId="56" applyNumberFormat="1" applyFont="1" applyFill="1" applyBorder="1" applyAlignment="1" applyProtection="1">
      <alignment horizontal="center" vertical="center"/>
    </xf>
    <xf numFmtId="0" fontId="5" fillId="2" borderId="0" xfId="57" applyNumberFormat="1" applyFont="1" applyFill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left" vertical="center"/>
    </xf>
    <xf numFmtId="3" fontId="5" fillId="3" borderId="3" xfId="0" applyNumberFormat="1" applyFont="1" applyFill="1" applyBorder="1" applyAlignment="1" applyProtection="1">
      <alignment horizontal="righ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0" fontId="0" fillId="2" borderId="0" xfId="0" applyFont="1" applyFill="1" applyBorder="1" applyAlignment="1"/>
    <xf numFmtId="0" fontId="0" fillId="2" borderId="0" xfId="0" applyFill="1" applyBorder="1" applyAlignment="1"/>
    <xf numFmtId="0" fontId="33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5" fillId="2" borderId="1" xfId="0" applyNumberFormat="1" applyFont="1" applyFill="1" applyBorder="1" applyAlignment="1" applyProtection="1">
      <alignment horizontal="right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14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/>
    </xf>
    <xf numFmtId="181" fontId="5" fillId="2" borderId="3" xfId="0" applyNumberFormat="1" applyFont="1" applyFill="1" applyBorder="1" applyAlignment="1" applyProtection="1">
      <alignment horizontal="right" vertical="center"/>
    </xf>
    <xf numFmtId="3" fontId="5" fillId="5" borderId="3" xfId="0" applyNumberFormat="1" applyFont="1" applyFill="1" applyBorder="1" applyAlignment="1" applyProtection="1">
      <alignment horizontal="right" vertical="center"/>
    </xf>
    <xf numFmtId="10" fontId="5" fillId="2" borderId="3" xfId="0" applyNumberFormat="1" applyFont="1" applyFill="1" applyBorder="1" applyAlignment="1" applyProtection="1">
      <alignment horizontal="right" vertical="center" wrapText="1"/>
    </xf>
    <xf numFmtId="0" fontId="5" fillId="2" borderId="3" xfId="0" applyNumberFormat="1" applyFont="1" applyFill="1" applyBorder="1" applyAlignment="1" applyProtection="1">
      <alignment horizontal="right" vertical="center" wrapText="1"/>
    </xf>
    <xf numFmtId="10" fontId="5" fillId="2" borderId="3" xfId="0" applyNumberFormat="1" applyFont="1" applyFill="1" applyBorder="1" applyAlignment="1" applyProtection="1">
      <alignment horizontal="center" vertical="center" wrapText="1"/>
    </xf>
    <xf numFmtId="0" fontId="34" fillId="2" borderId="3" xfId="0" applyNumberFormat="1" applyFont="1" applyFill="1" applyBorder="1" applyAlignment="1" applyProtection="1">
      <alignment vertical="center"/>
    </xf>
    <xf numFmtId="3" fontId="5" fillId="2" borderId="3" xfId="0" applyNumberFormat="1" applyFont="1" applyFill="1" applyBorder="1" applyAlignment="1" applyProtection="1">
      <alignment horizontal="right" vertical="center"/>
    </xf>
    <xf numFmtId="181" fontId="5" fillId="2" borderId="3" xfId="0" applyNumberFormat="1" applyFont="1" applyFill="1" applyBorder="1" applyAlignment="1" applyProtection="1">
      <alignment horizontal="right" vertical="center" wrapText="1"/>
    </xf>
    <xf numFmtId="181" fontId="5" fillId="5" borderId="3" xfId="0" applyNumberFormat="1" applyFont="1" applyFill="1" applyBorder="1" applyAlignment="1" applyProtection="1">
      <alignment horizontal="right" vertical="center"/>
    </xf>
    <xf numFmtId="0" fontId="5" fillId="3" borderId="3" xfId="0" applyNumberFormat="1" applyFont="1" applyFill="1" applyBorder="1" applyAlignment="1" applyProtection="1">
      <alignment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11" fillId="3" borderId="3" xfId="0" applyNumberFormat="1" applyFont="1" applyFill="1" applyBorder="1" applyAlignment="1" applyProtection="1">
      <alignment horizontal="center" vertical="center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horizontal="right" vertical="center"/>
    </xf>
    <xf numFmtId="3" fontId="5" fillId="0" borderId="15" xfId="0" applyNumberFormat="1" applyFont="1" applyFill="1" applyBorder="1" applyAlignment="1" applyProtection="1">
      <alignment horizontal="right" vertical="center"/>
    </xf>
    <xf numFmtId="0" fontId="5" fillId="3" borderId="11" xfId="0" applyNumberFormat="1" applyFont="1" applyFill="1" applyBorder="1" applyAlignment="1" applyProtection="1">
      <alignment vertical="center"/>
    </xf>
    <xf numFmtId="3" fontId="5" fillId="0" borderId="13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5" fillId="0" borderId="3" xfId="0" applyNumberFormat="1" applyFont="1" applyFill="1" applyBorder="1" applyAlignment="1" applyProtection="1">
      <alignment horizontal="right" vertical="center"/>
    </xf>
    <xf numFmtId="0" fontId="32" fillId="0" borderId="0" xfId="56"/>
    <xf numFmtId="0" fontId="33" fillId="2" borderId="0" xfId="56" applyNumberFormat="1" applyFont="1" applyFill="1" applyAlignment="1" applyProtection="1">
      <alignment horizontal="center" vertical="center"/>
    </xf>
    <xf numFmtId="0" fontId="33" fillId="2" borderId="0" xfId="56" applyNumberFormat="1" applyFont="1" applyFill="1" applyBorder="1" applyAlignment="1" applyProtection="1">
      <alignment vertical="center"/>
    </xf>
    <xf numFmtId="0" fontId="32" fillId="0" borderId="0" xfId="56" applyAlignment="1"/>
    <xf numFmtId="0" fontId="5" fillId="2" borderId="0" xfId="56" applyNumberFormat="1" applyFont="1" applyFill="1" applyBorder="1" applyAlignment="1" applyProtection="1">
      <alignment vertical="center"/>
    </xf>
    <xf numFmtId="0" fontId="5" fillId="2" borderId="0" xfId="56" applyNumberFormat="1" applyFont="1" applyFill="1" applyAlignment="1" applyProtection="1">
      <alignment horizontal="right" vertical="center"/>
    </xf>
    <xf numFmtId="0" fontId="5" fillId="3" borderId="13" xfId="0" applyNumberFormat="1" applyFont="1" applyFill="1" applyBorder="1" applyAlignment="1" applyProtection="1">
      <alignment horizontal="left" vertical="center"/>
    </xf>
    <xf numFmtId="3" fontId="5" fillId="0" borderId="11" xfId="0" applyNumberFormat="1" applyFont="1" applyFill="1" applyBorder="1" applyAlignment="1" applyProtection="1">
      <alignment horizontal="right" vertical="center"/>
    </xf>
    <xf numFmtId="0" fontId="0" fillId="2" borderId="0" xfId="0" applyFont="1" applyFill="1"/>
    <xf numFmtId="0" fontId="33" fillId="2" borderId="0" xfId="57" applyNumberFormat="1" applyFont="1" applyFill="1" applyAlignment="1" applyProtection="1">
      <alignment horizontal="center" vertical="center"/>
    </xf>
    <xf numFmtId="0" fontId="5" fillId="2" borderId="0" xfId="0" applyFont="1" applyFill="1"/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vertical="center"/>
    </xf>
    <xf numFmtId="3" fontId="5" fillId="6" borderId="3" xfId="0" applyNumberFormat="1" applyFont="1" applyFill="1" applyBorder="1" applyAlignment="1" applyProtection="1">
      <alignment horizontal="right" vertical="center"/>
    </xf>
    <xf numFmtId="10" fontId="5" fillId="2" borderId="3" xfId="0" applyNumberFormat="1" applyFont="1" applyFill="1" applyBorder="1" applyAlignment="1" applyProtection="1">
      <alignment vertical="center"/>
    </xf>
    <xf numFmtId="10" fontId="5" fillId="2" borderId="3" xfId="0" applyNumberFormat="1" applyFont="1" applyFill="1" applyBorder="1"/>
    <xf numFmtId="0" fontId="0" fillId="2" borderId="13" xfId="0" applyFill="1" applyBorder="1"/>
    <xf numFmtId="0" fontId="5" fillId="2" borderId="3" xfId="0" applyFont="1" applyFill="1" applyBorder="1"/>
    <xf numFmtId="0" fontId="5" fillId="3" borderId="13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/>
    <xf numFmtId="0" fontId="0" fillId="0" borderId="3" xfId="0" applyNumberFormat="1" applyFont="1" applyFill="1" applyBorder="1" applyAlignment="1" applyProtection="1"/>
    <xf numFmtId="182" fontId="0" fillId="2" borderId="0" xfId="0" applyNumberFormat="1" applyFill="1"/>
    <xf numFmtId="0" fontId="0" fillId="2" borderId="0" xfId="57" applyNumberFormat="1" applyFont="1" applyFill="1" applyAlignment="1" applyProtection="1">
      <alignment horizontal="center" vertical="center"/>
    </xf>
    <xf numFmtId="0" fontId="33" fillId="2" borderId="0" xfId="57" applyFont="1" applyFill="1" applyAlignment="1">
      <alignment horizontal="center" vertical="center"/>
    </xf>
    <xf numFmtId="0" fontId="5" fillId="2" borderId="0" xfId="57" applyFont="1" applyFill="1" applyAlignment="1">
      <alignment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0" fontId="11" fillId="2" borderId="15" xfId="57" applyNumberFormat="1" applyFont="1" applyFill="1" applyBorder="1" applyAlignment="1" applyProtection="1">
      <alignment horizontal="center" vertical="center"/>
    </xf>
    <xf numFmtId="182" fontId="11" fillId="2" borderId="15" xfId="57" applyNumberFormat="1" applyFont="1" applyFill="1" applyBorder="1" applyAlignment="1" applyProtection="1">
      <alignment horizontal="center" vertical="center"/>
    </xf>
    <xf numFmtId="0" fontId="11" fillId="2" borderId="15" xfId="57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2" xfId="57" applyNumberFormat="1" applyFont="1" applyFill="1" applyBorder="1" applyAlignment="1" applyProtection="1">
      <alignment horizontal="center" vertical="center"/>
    </xf>
    <xf numFmtId="182" fontId="11" fillId="2" borderId="2" xfId="57" applyNumberFormat="1" applyFont="1" applyFill="1" applyBorder="1" applyAlignment="1" applyProtection="1">
      <alignment horizontal="center" vertical="center"/>
    </xf>
    <xf numFmtId="182" fontId="11" fillId="2" borderId="14" xfId="57" applyNumberFormat="1" applyFont="1" applyFill="1" applyBorder="1" applyAlignment="1" applyProtection="1">
      <alignment horizontal="center" vertical="center"/>
    </xf>
    <xf numFmtId="0" fontId="11" fillId="2" borderId="2" xfId="57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3" fontId="5" fillId="2" borderId="3" xfId="57" applyNumberFormat="1" applyFont="1" applyFill="1" applyBorder="1" applyAlignment="1" applyProtection="1">
      <alignment horizontal="right" vertical="center"/>
    </xf>
    <xf numFmtId="9" fontId="5" fillId="2" borderId="3" xfId="0" applyNumberFormat="1" applyFont="1" applyFill="1" applyBorder="1"/>
    <xf numFmtId="0" fontId="11" fillId="2" borderId="3" xfId="0" applyNumberFormat="1" applyFont="1" applyFill="1" applyBorder="1" applyAlignment="1" applyProtection="1">
      <alignment vertical="center"/>
    </xf>
    <xf numFmtId="0" fontId="0" fillId="2" borderId="3" xfId="0" applyFont="1" applyFill="1" applyBorder="1"/>
    <xf numFmtId="0" fontId="5" fillId="2" borderId="3" xfId="0" applyNumberFormat="1" applyFont="1" applyFill="1" applyBorder="1" applyAlignment="1" applyProtection="1">
      <alignment vertical="center"/>
    </xf>
    <xf numFmtId="3" fontId="5" fillId="6" borderId="3" xfId="57" applyNumberFormat="1" applyFont="1" applyFill="1" applyBorder="1" applyAlignment="1" applyProtection="1">
      <alignment horizontal="right" vertical="center"/>
    </xf>
    <xf numFmtId="181" fontId="5" fillId="2" borderId="3" xfId="0" applyNumberFormat="1" applyFont="1" applyFill="1" applyBorder="1"/>
    <xf numFmtId="3" fontId="0" fillId="2" borderId="0" xfId="56" applyNumberFormat="1" applyFont="1" applyFill="1" applyBorder="1" applyAlignment="1" applyProtection="1"/>
    <xf numFmtId="3" fontId="35" fillId="2" borderId="0" xfId="56" applyNumberFormat="1" applyFont="1" applyFill="1" applyAlignment="1" applyProtection="1">
      <alignment horizontal="center" vertical="center"/>
    </xf>
    <xf numFmtId="3" fontId="5" fillId="2" borderId="0" xfId="56" applyNumberFormat="1" applyFont="1" applyFill="1" applyBorder="1" applyAlignment="1" applyProtection="1">
      <alignment horizontal="right" vertical="center"/>
    </xf>
    <xf numFmtId="0" fontId="0" fillId="2" borderId="0" xfId="56" applyFont="1" applyFill="1" applyAlignment="1"/>
    <xf numFmtId="3" fontId="5" fillId="2" borderId="1" xfId="56" applyNumberFormat="1" applyFont="1" applyFill="1" applyBorder="1" applyAlignment="1" applyProtection="1">
      <alignment vertical="center"/>
    </xf>
    <xf numFmtId="183" fontId="5" fillId="2" borderId="1" xfId="56" applyNumberFormat="1" applyFont="1" applyFill="1" applyBorder="1" applyAlignment="1" applyProtection="1">
      <alignment vertical="center"/>
    </xf>
    <xf numFmtId="3" fontId="5" fillId="2" borderId="3" xfId="56" applyNumberFormat="1" applyFont="1" applyFill="1" applyBorder="1" applyAlignment="1" applyProtection="1">
      <alignment horizontal="center" vertical="center"/>
    </xf>
    <xf numFmtId="183" fontId="5" fillId="2" borderId="3" xfId="56" applyNumberFormat="1" applyFont="1" applyFill="1" applyBorder="1" applyAlignment="1">
      <alignment horizontal="center" vertical="center" wrapText="1"/>
    </xf>
    <xf numFmtId="9" fontId="5" fillId="2" borderId="3" xfId="56" applyNumberFormat="1" applyFont="1" applyFill="1" applyBorder="1" applyAlignment="1">
      <alignment horizontal="right" vertical="center" wrapText="1"/>
    </xf>
    <xf numFmtId="9" fontId="5" fillId="2" borderId="3" xfId="56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0" fontId="0" fillId="2" borderId="3" xfId="0" applyFill="1" applyBorder="1"/>
    <xf numFmtId="0" fontId="0" fillId="2" borderId="0" xfId="0" applyFill="1" applyAlignment="1">
      <alignment wrapText="1"/>
    </xf>
    <xf numFmtId="181" fontId="0" fillId="2" borderId="0" xfId="0" applyNumberFormat="1" applyFill="1"/>
    <xf numFmtId="181" fontId="0" fillId="2" borderId="0" xfId="0" applyNumberFormat="1" applyFont="1" applyFill="1"/>
    <xf numFmtId="181" fontId="33" fillId="2" borderId="0" xfId="0" applyNumberFormat="1" applyFont="1" applyFill="1" applyBorder="1" applyAlignment="1" applyProtection="1">
      <alignment horizontal="center" vertical="center"/>
    </xf>
    <xf numFmtId="181" fontId="5" fillId="2" borderId="0" xfId="0" applyNumberFormat="1" applyFont="1" applyFill="1" applyBorder="1" applyAlignment="1" applyProtection="1">
      <alignment horizontal="right" vertical="center"/>
    </xf>
    <xf numFmtId="181" fontId="5" fillId="2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/>
    </xf>
    <xf numFmtId="181" fontId="5" fillId="2" borderId="3" xfId="0" applyNumberFormat="1" applyFont="1" applyFill="1" applyBorder="1" applyAlignment="1" applyProtection="1">
      <alignment vertical="center"/>
    </xf>
    <xf numFmtId="181" fontId="11" fillId="2" borderId="3" xfId="0" applyNumberFormat="1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11" fillId="3" borderId="11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12" xfId="0" applyNumberFormat="1" applyFont="1" applyFill="1" applyBorder="1" applyAlignment="1" applyProtection="1">
      <alignment horizontal="center" vertical="center" wrapText="1"/>
    </xf>
    <xf numFmtId="0" fontId="11" fillId="3" borderId="13" xfId="0" applyNumberFormat="1" applyFont="1" applyFill="1" applyBorder="1" applyAlignment="1" applyProtection="1">
      <alignment horizontal="center" vertical="center" wrapText="1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17" xfId="0" applyNumberFormat="1" applyFont="1" applyFill="1" applyBorder="1" applyAlignment="1" applyProtection="1">
      <alignment horizontal="center" vertical="center" wrapText="1"/>
    </xf>
    <xf numFmtId="0" fontId="11" fillId="3" borderId="18" xfId="0" applyNumberFormat="1" applyFont="1" applyFill="1" applyBorder="1" applyAlignment="1" applyProtection="1">
      <alignment horizontal="center" vertical="center" wrapText="1"/>
    </xf>
    <xf numFmtId="0" fontId="11" fillId="3" borderId="19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/>
    </xf>
    <xf numFmtId="3" fontId="5" fillId="7" borderId="3" xfId="0" applyNumberFormat="1" applyFont="1" applyFill="1" applyBorder="1" applyAlignment="1" applyProtection="1">
      <alignment horizontal="right" vertical="center"/>
    </xf>
    <xf numFmtId="181" fontId="0" fillId="2" borderId="0" xfId="0" applyNumberFormat="1" applyFill="1" applyAlignment="1">
      <alignment horizontal="right"/>
    </xf>
    <xf numFmtId="0" fontId="33" fillId="2" borderId="0" xfId="0" applyNumberFormat="1" applyFon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right" vertical="center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181" fontId="11" fillId="2" borderId="3" xfId="0" applyNumberFormat="1" applyFont="1" applyFill="1" applyBorder="1" applyAlignment="1" applyProtection="1">
      <alignment horizontal="center" vertical="center" wrapText="1"/>
    </xf>
    <xf numFmtId="182" fontId="11" fillId="2" borderId="3" xfId="0" applyNumberFormat="1" applyFont="1" applyFill="1" applyBorder="1" applyAlignment="1" applyProtection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right" vertical="center"/>
    </xf>
    <xf numFmtId="182" fontId="5" fillId="2" borderId="3" xfId="0" applyNumberFormat="1" applyFont="1" applyFill="1" applyBorder="1"/>
    <xf numFmtId="182" fontId="5" fillId="2" borderId="3" xfId="0" applyNumberFormat="1" applyFont="1" applyFill="1" applyBorder="1" applyAlignment="1">
      <alignment horizontal="right"/>
    </xf>
    <xf numFmtId="0" fontId="0" fillId="0" borderId="0" xfId="0" applyFont="1"/>
    <xf numFmtId="0" fontId="3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right" vertical="center"/>
    </xf>
    <xf numFmtId="9" fontId="36" fillId="2" borderId="3" xfId="0" applyNumberFormat="1" applyFont="1" applyFill="1" applyBorder="1"/>
    <xf numFmtId="9" fontId="36" fillId="0" borderId="3" xfId="0" applyNumberFormat="1" applyFont="1" applyBorder="1"/>
    <xf numFmtId="0" fontId="4" fillId="0" borderId="0" xfId="0" applyFont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千位分隔 3 2" xfId="50"/>
    <cellStyle name="常规 9" xfId="51"/>
    <cellStyle name="千位分隔[0] 2" xfId="52"/>
    <cellStyle name="Normal 3" xfId="53"/>
    <cellStyle name="常规 2 2" xfId="54"/>
    <cellStyle name="常规 10" xfId="55"/>
    <cellStyle name="常规 2" xfId="56"/>
    <cellStyle name="常规 3" xfId="57"/>
    <cellStyle name="常规 12 2" xfId="58"/>
    <cellStyle name="常规 11" xfId="59"/>
    <cellStyle name="常规 13" xfId="60"/>
    <cellStyle name="常规 5" xfId="61"/>
    <cellStyle name="千位分隔[0] 6" xfId="62"/>
    <cellStyle name="Normal" xfId="63"/>
    <cellStyle name="常规 4" xfId="64"/>
    <cellStyle name="千位分隔 3" xfId="65"/>
    <cellStyle name="千位分隔 2" xfId="66"/>
    <cellStyle name="千位分隔 2 5" xfId="67"/>
    <cellStyle name="千位分隔 4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anyj\&#39044;&#31639;&#19987;&#21367;\2007&#24180;\&#36130;&#25919;&#37096;&#39044;&#31639;&#35201;&#27714;\2007&#24180;&#26032;&#31185;&#30446;&#39044;&#31639;&#25253;&#34920;&#65288;&#21547;&#20844;&#24335;&#65289;&#21450;&#36890;&#30693;\2007&#24180;&#22320;&#26041;&#39044;&#31639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topLeftCell="A8" workbookViewId="0">
      <selection activeCell="A1" sqref="A1"/>
    </sheetView>
  </sheetViews>
  <sheetFormatPr defaultColWidth="9" defaultRowHeight="14.25"/>
  <cols>
    <col min="1" max="1" width="83" style="294" customWidth="1"/>
    <col min="2" max="16384" width="9" style="294"/>
  </cols>
  <sheetData>
    <row r="1" ht="25" customHeight="1" spans="1:1">
      <c r="A1" s="299" t="s">
        <v>0</v>
      </c>
    </row>
    <row r="2" ht="25" customHeight="1"/>
    <row r="3" ht="25" customHeight="1" spans="1:1">
      <c r="A3" s="294" t="s">
        <v>1</v>
      </c>
    </row>
    <row r="4" ht="25" customHeight="1" spans="1:1">
      <c r="A4" s="294" t="s">
        <v>2</v>
      </c>
    </row>
    <row r="5" ht="25" customHeight="1" spans="1:1">
      <c r="A5" s="294" t="s">
        <v>3</v>
      </c>
    </row>
    <row r="6" ht="25" customHeight="1" spans="1:1">
      <c r="A6" s="294" t="s">
        <v>4</v>
      </c>
    </row>
    <row r="7" ht="25" customHeight="1" spans="1:1">
      <c r="A7" s="294" t="s">
        <v>5</v>
      </c>
    </row>
    <row r="8" ht="25" customHeight="1" spans="1:1">
      <c r="A8" s="294" t="s">
        <v>6</v>
      </c>
    </row>
    <row r="9" ht="25" customHeight="1" spans="1:1">
      <c r="A9" s="294" t="s">
        <v>7</v>
      </c>
    </row>
    <row r="10" ht="25" customHeight="1" spans="1:1">
      <c r="A10" s="294" t="s">
        <v>8</v>
      </c>
    </row>
    <row r="11" ht="25" customHeight="1" spans="1:1">
      <c r="A11" s="294" t="s">
        <v>9</v>
      </c>
    </row>
    <row r="12" ht="25" customHeight="1" spans="1:1">
      <c r="A12" s="294" t="s">
        <v>10</v>
      </c>
    </row>
    <row r="13" ht="25" customHeight="1" spans="1:1">
      <c r="A13" s="294" t="s">
        <v>11</v>
      </c>
    </row>
    <row r="14" ht="25" customHeight="1" spans="1:1">
      <c r="A14" s="294" t="s">
        <v>12</v>
      </c>
    </row>
    <row r="15" ht="25" customHeight="1" spans="1:1">
      <c r="A15" s="294" t="s">
        <v>13</v>
      </c>
    </row>
    <row r="16" ht="25" customHeight="1" spans="1:1">
      <c r="A16" s="294" t="s">
        <v>14</v>
      </c>
    </row>
    <row r="17" ht="25" customHeight="1" spans="1:1">
      <c r="A17" s="294" t="s">
        <v>15</v>
      </c>
    </row>
    <row r="18" ht="25" customHeight="1" spans="1:1">
      <c r="A18" s="294" t="s">
        <v>16</v>
      </c>
    </row>
    <row r="19" ht="25" customHeight="1" spans="1:1">
      <c r="A19" s="294" t="s">
        <v>17</v>
      </c>
    </row>
    <row r="20" ht="25" customHeight="1" spans="1:1">
      <c r="A20" s="294" t="s">
        <v>18</v>
      </c>
    </row>
    <row r="21" ht="25" customHeight="1" spans="1:1">
      <c r="A21" s="294" t="s">
        <v>19</v>
      </c>
    </row>
    <row r="22" ht="25" customHeight="1" spans="1:1">
      <c r="A22" s="294" t="s">
        <v>20</v>
      </c>
    </row>
    <row r="23" ht="25" customHeight="1" spans="1:1">
      <c r="A23" s="294" t="s">
        <v>21</v>
      </c>
    </row>
    <row r="24" ht="25" customHeight="1" spans="1:1">
      <c r="A24" s="294" t="s">
        <v>22</v>
      </c>
    </row>
    <row r="25" ht="25" customHeight="1" spans="1:1">
      <c r="A25" s="294" t="s">
        <v>23</v>
      </c>
    </row>
    <row r="26" ht="25" customHeight="1" spans="1:1">
      <c r="A26" s="294" t="s">
        <v>24</v>
      </c>
    </row>
    <row r="27" ht="25" customHeight="1" spans="1:1">
      <c r="A27" s="294" t="s">
        <v>25</v>
      </c>
    </row>
    <row r="28" ht="25" customHeight="1"/>
    <row r="29" ht="25" customHeight="1"/>
    <row r="30" ht="25" customHeight="1"/>
    <row r="31" ht="25" customHeight="1"/>
    <row r="32" ht="25" customHeight="1"/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70"/>
  <sheetViews>
    <sheetView view="pageBreakPreview" zoomScaleNormal="100" topLeftCell="A25" workbookViewId="0">
      <selection activeCell="B66" sqref="B66"/>
    </sheetView>
  </sheetViews>
  <sheetFormatPr defaultColWidth="9" defaultRowHeight="14.25" outlineLevelCol="6"/>
  <cols>
    <col min="1" max="1" width="8.125" style="163" customWidth="1"/>
    <col min="2" max="2" width="43.625" style="163" customWidth="1"/>
    <col min="3" max="3" width="11.375" style="163" customWidth="1"/>
    <col min="4" max="4" width="12" style="227" customWidth="1"/>
    <col min="5" max="5" width="10.375" style="227" customWidth="1"/>
    <col min="6" max="7" width="10.375" style="163" customWidth="1"/>
    <col min="8" max="16384" width="9" style="163"/>
  </cols>
  <sheetData>
    <row r="1" ht="22.5" spans="1:3">
      <c r="A1" s="228" t="s">
        <v>900</v>
      </c>
      <c r="B1" s="215"/>
      <c r="C1" s="215"/>
    </row>
    <row r="2" ht="48" customHeight="1" spans="1:7">
      <c r="A2" s="229" t="s">
        <v>901</v>
      </c>
      <c r="B2" s="229"/>
      <c r="C2" s="229"/>
      <c r="D2" s="229"/>
      <c r="E2" s="229"/>
      <c r="F2" s="229"/>
      <c r="G2" s="229"/>
    </row>
    <row r="3" spans="1:7">
      <c r="A3" s="230"/>
      <c r="B3" s="230"/>
      <c r="C3" s="230"/>
      <c r="G3" s="214" t="s">
        <v>63</v>
      </c>
    </row>
    <row r="4" spans="1:7">
      <c r="A4" s="231" t="s">
        <v>64</v>
      </c>
      <c r="B4" s="231" t="s">
        <v>65</v>
      </c>
      <c r="C4" s="232" t="s">
        <v>30</v>
      </c>
      <c r="D4" s="233" t="s">
        <v>32</v>
      </c>
      <c r="E4" s="233" t="s">
        <v>33</v>
      </c>
      <c r="F4" s="234" t="s">
        <v>34</v>
      </c>
      <c r="G4" s="234" t="s">
        <v>902</v>
      </c>
    </row>
    <row r="5" spans="1:7">
      <c r="A5" s="235"/>
      <c r="B5" s="235"/>
      <c r="C5" s="236"/>
      <c r="D5" s="237"/>
      <c r="E5" s="238"/>
      <c r="F5" s="239"/>
      <c r="G5" s="239"/>
    </row>
    <row r="6" spans="1:7">
      <c r="A6" s="240"/>
      <c r="B6" s="241" t="s">
        <v>903</v>
      </c>
      <c r="C6" s="242">
        <v>8886</v>
      </c>
      <c r="D6" s="190">
        <v>67546</v>
      </c>
      <c r="E6" s="190">
        <v>50543</v>
      </c>
      <c r="F6" s="243">
        <f>D6/C6</f>
        <v>7.60139545352239</v>
      </c>
      <c r="G6" s="243">
        <f>D6/E6</f>
        <v>1.33640662406268</v>
      </c>
    </row>
    <row r="7" spans="1:7">
      <c r="A7" s="183">
        <v>207</v>
      </c>
      <c r="B7" s="244" t="s">
        <v>189</v>
      </c>
      <c r="C7" s="245"/>
      <c r="D7" s="190">
        <v>-15</v>
      </c>
      <c r="E7" s="190"/>
      <c r="F7" s="245"/>
      <c r="G7" s="243" t="e">
        <f>D7/E7</f>
        <v>#DIV/0!</v>
      </c>
    </row>
    <row r="8" spans="1:7">
      <c r="A8" s="183">
        <v>20709</v>
      </c>
      <c r="B8" s="244" t="s">
        <v>904</v>
      </c>
      <c r="C8" s="242"/>
      <c r="D8" s="190">
        <v>-15</v>
      </c>
      <c r="E8" s="190"/>
      <c r="F8" s="243"/>
      <c r="G8" s="243" t="e">
        <f>D8/E8</f>
        <v>#DIV/0!</v>
      </c>
    </row>
    <row r="9" spans="1:7">
      <c r="A9" s="183">
        <v>2070904</v>
      </c>
      <c r="B9" s="246" t="s">
        <v>905</v>
      </c>
      <c r="C9" s="247"/>
      <c r="D9" s="190"/>
      <c r="E9" s="190"/>
      <c r="F9" s="243"/>
      <c r="G9" s="243" t="e">
        <f>D9/E9</f>
        <v>#DIV/0!</v>
      </c>
    </row>
    <row r="10" spans="1:7">
      <c r="A10" s="183">
        <v>2070999</v>
      </c>
      <c r="B10" s="246" t="s">
        <v>906</v>
      </c>
      <c r="C10" s="247"/>
      <c r="D10" s="190">
        <v>-15</v>
      </c>
      <c r="E10" s="190"/>
      <c r="F10" s="243"/>
      <c r="G10" s="243" t="e">
        <f>D10/E10</f>
        <v>#DIV/0!</v>
      </c>
    </row>
    <row r="11" spans="1:7">
      <c r="A11" s="183">
        <v>208</v>
      </c>
      <c r="B11" s="244" t="s">
        <v>211</v>
      </c>
      <c r="C11" s="247">
        <v>797</v>
      </c>
      <c r="D11" s="190">
        <v>175</v>
      </c>
      <c r="E11" s="190">
        <v>146</v>
      </c>
      <c r="F11" s="243"/>
      <c r="G11" s="243">
        <f t="shared" ref="G11:G26" si="0">D11/E11</f>
        <v>1.1986301369863</v>
      </c>
    </row>
    <row r="12" spans="1:7">
      <c r="A12" s="183">
        <v>20822</v>
      </c>
      <c r="B12" s="244" t="s">
        <v>907</v>
      </c>
      <c r="C12" s="247">
        <v>797</v>
      </c>
      <c r="D12" s="190">
        <v>175</v>
      </c>
      <c r="E12" s="190">
        <v>146</v>
      </c>
      <c r="F12" s="243"/>
      <c r="G12" s="243">
        <f t="shared" si="0"/>
        <v>1.1986301369863</v>
      </c>
    </row>
    <row r="13" spans="1:7">
      <c r="A13" s="183">
        <v>2082201</v>
      </c>
      <c r="B13" s="246" t="s">
        <v>908</v>
      </c>
      <c r="C13" s="247"/>
      <c r="D13" s="190">
        <v>146</v>
      </c>
      <c r="E13" s="190">
        <v>146</v>
      </c>
      <c r="F13" s="243"/>
      <c r="G13" s="243">
        <f t="shared" si="0"/>
        <v>1</v>
      </c>
    </row>
    <row r="14" spans="1:7">
      <c r="A14" s="183">
        <v>2082202</v>
      </c>
      <c r="B14" s="246" t="s">
        <v>909</v>
      </c>
      <c r="C14" s="247"/>
      <c r="D14" s="190">
        <v>29</v>
      </c>
      <c r="E14" s="190"/>
      <c r="F14" s="243"/>
      <c r="G14" s="243" t="e">
        <f t="shared" si="0"/>
        <v>#DIV/0!</v>
      </c>
    </row>
    <row r="15" spans="1:7">
      <c r="A15" s="183">
        <v>20823</v>
      </c>
      <c r="B15" s="244" t="s">
        <v>910</v>
      </c>
      <c r="C15" s="247"/>
      <c r="D15" s="190"/>
      <c r="E15" s="190"/>
      <c r="F15" s="243"/>
      <c r="G15" s="243" t="e">
        <f t="shared" si="0"/>
        <v>#DIV/0!</v>
      </c>
    </row>
    <row r="16" spans="1:7">
      <c r="A16" s="183">
        <v>2082302</v>
      </c>
      <c r="B16" s="246" t="s">
        <v>909</v>
      </c>
      <c r="C16" s="247"/>
      <c r="D16" s="190"/>
      <c r="E16" s="190"/>
      <c r="F16" s="243"/>
      <c r="G16" s="243" t="e">
        <f t="shared" si="0"/>
        <v>#DIV/0!</v>
      </c>
    </row>
    <row r="17" spans="1:7">
      <c r="A17" s="183">
        <v>212</v>
      </c>
      <c r="B17" s="244" t="s">
        <v>358</v>
      </c>
      <c r="C17" s="247">
        <v>1800</v>
      </c>
      <c r="D17" s="190">
        <v>41437</v>
      </c>
      <c r="E17" s="190">
        <v>12419</v>
      </c>
      <c r="F17" s="243">
        <f>D17/C17</f>
        <v>23.0205555555556</v>
      </c>
      <c r="G17" s="243">
        <f t="shared" si="0"/>
        <v>3.33658104517272</v>
      </c>
    </row>
    <row r="18" spans="1:7">
      <c r="A18" s="183">
        <v>21208</v>
      </c>
      <c r="B18" s="244" t="s">
        <v>911</v>
      </c>
      <c r="C18" s="242">
        <v>1800</v>
      </c>
      <c r="D18" s="190">
        <v>41234</v>
      </c>
      <c r="E18" s="190">
        <v>12278</v>
      </c>
      <c r="F18" s="243"/>
      <c r="G18" s="243">
        <f t="shared" si="0"/>
        <v>3.3583645544877</v>
      </c>
    </row>
    <row r="19" spans="1:7">
      <c r="A19" s="183">
        <v>2120801</v>
      </c>
      <c r="B19" s="246" t="s">
        <v>912</v>
      </c>
      <c r="C19" s="242"/>
      <c r="D19" s="190">
        <v>1010</v>
      </c>
      <c r="E19" s="190">
        <v>361</v>
      </c>
      <c r="F19" s="243"/>
      <c r="G19" s="243">
        <f t="shared" si="0"/>
        <v>2.79778393351801</v>
      </c>
    </row>
    <row r="20" spans="1:7">
      <c r="A20" s="183">
        <v>2120802</v>
      </c>
      <c r="B20" s="246" t="s">
        <v>913</v>
      </c>
      <c r="C20" s="242"/>
      <c r="D20" s="190">
        <v>9126</v>
      </c>
      <c r="E20" s="190"/>
      <c r="F20" s="243"/>
      <c r="G20" s="243" t="e">
        <f t="shared" si="0"/>
        <v>#DIV/0!</v>
      </c>
    </row>
    <row r="21" spans="1:7">
      <c r="A21" s="183">
        <v>2120804</v>
      </c>
      <c r="B21" s="246" t="s">
        <v>914</v>
      </c>
      <c r="C21" s="242"/>
      <c r="D21" s="190">
        <v>1560</v>
      </c>
      <c r="E21" s="190"/>
      <c r="F21" s="243"/>
      <c r="G21" s="243"/>
    </row>
    <row r="22" spans="1:7">
      <c r="A22" s="183">
        <v>2120805</v>
      </c>
      <c r="B22" s="246" t="s">
        <v>915</v>
      </c>
      <c r="C22" s="247"/>
      <c r="D22" s="190"/>
      <c r="E22" s="190"/>
      <c r="F22" s="243"/>
      <c r="G22" s="243" t="e">
        <f t="shared" ref="G22:G27" si="1">D22/E22</f>
        <v>#DIV/0!</v>
      </c>
    </row>
    <row r="23" spans="1:7">
      <c r="A23" s="183">
        <v>2120814</v>
      </c>
      <c r="B23" s="246" t="s">
        <v>916</v>
      </c>
      <c r="C23" s="247"/>
      <c r="D23" s="190"/>
      <c r="E23" s="190">
        <v>7578</v>
      </c>
      <c r="F23" s="243"/>
      <c r="G23" s="243">
        <f t="shared" si="1"/>
        <v>0</v>
      </c>
    </row>
    <row r="24" spans="1:7">
      <c r="A24" s="183">
        <v>2120899</v>
      </c>
      <c r="B24" s="246" t="s">
        <v>917</v>
      </c>
      <c r="C24" s="223"/>
      <c r="D24" s="190">
        <v>29538</v>
      </c>
      <c r="E24" s="190">
        <v>4339</v>
      </c>
      <c r="F24" s="243"/>
      <c r="G24" s="243">
        <f t="shared" si="1"/>
        <v>6.80755934547131</v>
      </c>
    </row>
    <row r="25" spans="1:7">
      <c r="A25" s="183">
        <v>21213</v>
      </c>
      <c r="B25" s="244" t="s">
        <v>918</v>
      </c>
      <c r="C25" s="223"/>
      <c r="D25" s="190"/>
      <c r="E25" s="190">
        <v>56</v>
      </c>
      <c r="F25" s="243"/>
      <c r="G25" s="243">
        <f t="shared" si="1"/>
        <v>0</v>
      </c>
    </row>
    <row r="26" spans="1:7">
      <c r="A26" s="183">
        <v>2121301</v>
      </c>
      <c r="B26" s="246" t="s">
        <v>919</v>
      </c>
      <c r="C26" s="223"/>
      <c r="D26" s="190"/>
      <c r="E26" s="190"/>
      <c r="F26" s="243"/>
      <c r="G26" s="243" t="e">
        <f t="shared" si="1"/>
        <v>#DIV/0!</v>
      </c>
    </row>
    <row r="27" spans="1:7">
      <c r="A27" s="183">
        <v>2121302</v>
      </c>
      <c r="B27" s="246" t="s">
        <v>920</v>
      </c>
      <c r="C27" s="223"/>
      <c r="D27" s="190"/>
      <c r="E27" s="190"/>
      <c r="F27" s="243"/>
      <c r="G27" s="243" t="e">
        <f t="shared" si="1"/>
        <v>#DIV/0!</v>
      </c>
    </row>
    <row r="28" spans="1:7">
      <c r="A28" s="183">
        <v>2121399</v>
      </c>
      <c r="B28" s="246" t="s">
        <v>921</v>
      </c>
      <c r="C28" s="223"/>
      <c r="D28" s="190"/>
      <c r="E28" s="190">
        <v>56</v>
      </c>
      <c r="F28" s="243"/>
      <c r="G28" s="243">
        <f t="shared" ref="G28:G35" si="2">D28/E28</f>
        <v>0</v>
      </c>
    </row>
    <row r="29" spans="1:7">
      <c r="A29" s="183">
        <v>21214</v>
      </c>
      <c r="B29" s="244" t="s">
        <v>922</v>
      </c>
      <c r="C29" s="248"/>
      <c r="D29" s="190">
        <v>203</v>
      </c>
      <c r="E29" s="190">
        <v>85</v>
      </c>
      <c r="F29" s="243" t="e">
        <f>D29/C29</f>
        <v>#DIV/0!</v>
      </c>
      <c r="G29" s="243">
        <f t="shared" si="2"/>
        <v>2.38823529411765</v>
      </c>
    </row>
    <row r="30" spans="1:7">
      <c r="A30" s="183">
        <v>2121401</v>
      </c>
      <c r="B30" s="246" t="s">
        <v>923</v>
      </c>
      <c r="C30" s="248"/>
      <c r="D30" s="190"/>
      <c r="E30" s="190">
        <v>17</v>
      </c>
      <c r="F30" s="243"/>
      <c r="G30" s="243">
        <f t="shared" si="2"/>
        <v>0</v>
      </c>
    </row>
    <row r="31" spans="1:7">
      <c r="A31" s="183">
        <v>2121499</v>
      </c>
      <c r="B31" s="246" t="s">
        <v>924</v>
      </c>
      <c r="C31" s="248"/>
      <c r="D31" s="190">
        <v>203</v>
      </c>
      <c r="E31" s="190">
        <v>68</v>
      </c>
      <c r="F31" s="243"/>
      <c r="G31" s="243">
        <f t="shared" si="2"/>
        <v>2.98529411764706</v>
      </c>
    </row>
    <row r="32" spans="1:7">
      <c r="A32" s="183">
        <v>21216</v>
      </c>
      <c r="B32" s="244" t="s">
        <v>925</v>
      </c>
      <c r="C32" s="248"/>
      <c r="D32" s="190"/>
      <c r="E32" s="190"/>
      <c r="F32" s="243"/>
      <c r="G32" s="243" t="e">
        <f t="shared" si="2"/>
        <v>#DIV/0!</v>
      </c>
    </row>
    <row r="33" spans="1:7">
      <c r="A33" s="183">
        <v>2121699</v>
      </c>
      <c r="B33" s="246" t="s">
        <v>926</v>
      </c>
      <c r="C33" s="248"/>
      <c r="D33" s="190"/>
      <c r="E33" s="190"/>
      <c r="F33" s="243"/>
      <c r="G33" s="243" t="e">
        <f t="shared" si="2"/>
        <v>#DIV/0!</v>
      </c>
    </row>
    <row r="34" spans="1:7">
      <c r="A34" s="183">
        <v>213</v>
      </c>
      <c r="B34" s="244" t="s">
        <v>370</v>
      </c>
      <c r="C34" s="248">
        <v>3</v>
      </c>
      <c r="D34" s="190">
        <v>19</v>
      </c>
      <c r="E34" s="190">
        <v>5</v>
      </c>
      <c r="F34" s="243">
        <f>D34/C34</f>
        <v>6.33333333333333</v>
      </c>
      <c r="G34" s="243">
        <f t="shared" si="2"/>
        <v>3.8</v>
      </c>
    </row>
    <row r="35" spans="1:7">
      <c r="A35" s="183">
        <v>21366</v>
      </c>
      <c r="B35" s="244" t="s">
        <v>927</v>
      </c>
      <c r="C35" s="248">
        <v>3</v>
      </c>
      <c r="D35" s="190">
        <v>19</v>
      </c>
      <c r="E35" s="190">
        <v>5</v>
      </c>
      <c r="F35" s="243"/>
      <c r="G35" s="243">
        <f t="shared" si="2"/>
        <v>3.8</v>
      </c>
    </row>
    <row r="36" spans="1:7">
      <c r="A36" s="183">
        <v>2136601</v>
      </c>
      <c r="B36" s="246" t="s">
        <v>909</v>
      </c>
      <c r="C36" s="248"/>
      <c r="D36" s="190">
        <v>19</v>
      </c>
      <c r="E36" s="190">
        <v>5</v>
      </c>
      <c r="F36" s="243"/>
      <c r="G36" s="243">
        <f t="shared" ref="G31:G51" si="3">D36/E36</f>
        <v>3.8</v>
      </c>
    </row>
    <row r="37" spans="1:7">
      <c r="A37" s="183">
        <v>229</v>
      </c>
      <c r="B37" s="244" t="s">
        <v>596</v>
      </c>
      <c r="C37" s="248">
        <v>552</v>
      </c>
      <c r="D37" s="190">
        <v>19717</v>
      </c>
      <c r="E37" s="190">
        <v>32220</v>
      </c>
      <c r="F37" s="243">
        <f>D37/C37</f>
        <v>35.7192028985507</v>
      </c>
      <c r="G37" s="243">
        <f t="shared" si="3"/>
        <v>0.611949099937927</v>
      </c>
    </row>
    <row r="38" spans="1:7">
      <c r="A38" s="183">
        <v>22904</v>
      </c>
      <c r="B38" s="244" t="s">
        <v>928</v>
      </c>
      <c r="C38" s="248"/>
      <c r="D38" s="190">
        <v>19564</v>
      </c>
      <c r="E38" s="190">
        <v>32142</v>
      </c>
      <c r="F38" s="243"/>
      <c r="G38" s="243">
        <f t="shared" si="3"/>
        <v>0.608674009084687</v>
      </c>
    </row>
    <row r="39" spans="1:7">
      <c r="A39" s="183">
        <v>2290401</v>
      </c>
      <c r="B39" s="246" t="s">
        <v>929</v>
      </c>
      <c r="C39" s="248"/>
      <c r="D39" s="190"/>
      <c r="E39" s="190"/>
      <c r="F39" s="243"/>
      <c r="G39" s="243" t="e">
        <f t="shared" si="3"/>
        <v>#DIV/0!</v>
      </c>
    </row>
    <row r="40" spans="1:7">
      <c r="A40" s="183">
        <v>2290402</v>
      </c>
      <c r="B40" s="246" t="s">
        <v>930</v>
      </c>
      <c r="C40" s="248"/>
      <c r="D40" s="190">
        <v>19564</v>
      </c>
      <c r="E40" s="190">
        <v>32142</v>
      </c>
      <c r="F40" s="243"/>
      <c r="G40" s="243">
        <f t="shared" si="3"/>
        <v>0.608674009084687</v>
      </c>
    </row>
    <row r="41" spans="1:7">
      <c r="A41" s="183">
        <v>22960</v>
      </c>
      <c r="B41" s="244" t="s">
        <v>931</v>
      </c>
      <c r="C41" s="248">
        <v>552</v>
      </c>
      <c r="D41" s="190">
        <v>153</v>
      </c>
      <c r="E41" s="190">
        <v>78</v>
      </c>
      <c r="F41" s="243"/>
      <c r="G41" s="243">
        <f t="shared" si="3"/>
        <v>1.96153846153846</v>
      </c>
    </row>
    <row r="42" spans="1:7">
      <c r="A42" s="183">
        <v>2296002</v>
      </c>
      <c r="B42" s="246" t="s">
        <v>932</v>
      </c>
      <c r="C42" s="248"/>
      <c r="D42" s="190">
        <v>47</v>
      </c>
      <c r="E42" s="190">
        <v>56</v>
      </c>
      <c r="F42" s="243"/>
      <c r="G42" s="243">
        <f t="shared" si="3"/>
        <v>0.839285714285714</v>
      </c>
    </row>
    <row r="43" spans="1:7">
      <c r="A43" s="183">
        <v>2296003</v>
      </c>
      <c r="B43" s="246" t="s">
        <v>933</v>
      </c>
      <c r="C43" s="248"/>
      <c r="D43" s="190">
        <v>58</v>
      </c>
      <c r="E43" s="190"/>
      <c r="F43" s="243"/>
      <c r="G43" s="243" t="e">
        <f t="shared" si="3"/>
        <v>#DIV/0!</v>
      </c>
    </row>
    <row r="44" spans="1:7">
      <c r="A44" s="183">
        <v>2296004</v>
      </c>
      <c r="B44" s="246" t="s">
        <v>934</v>
      </c>
      <c r="C44" s="248"/>
      <c r="D44" s="190"/>
      <c r="E44" s="190"/>
      <c r="F44" s="243"/>
      <c r="G44" s="243" t="e">
        <f t="shared" si="3"/>
        <v>#DIV/0!</v>
      </c>
    </row>
    <row r="45" spans="1:7">
      <c r="A45" s="183">
        <v>2296006</v>
      </c>
      <c r="B45" s="246" t="s">
        <v>935</v>
      </c>
      <c r="C45" s="248"/>
      <c r="D45" s="190">
        <v>48</v>
      </c>
      <c r="E45" s="190">
        <v>17</v>
      </c>
      <c r="F45" s="243"/>
      <c r="G45" s="243">
        <f t="shared" si="3"/>
        <v>2.82352941176471</v>
      </c>
    </row>
    <row r="46" spans="1:7">
      <c r="A46" s="183">
        <v>2296013</v>
      </c>
      <c r="B46" s="246" t="s">
        <v>936</v>
      </c>
      <c r="C46" s="248"/>
      <c r="D46" s="190"/>
      <c r="E46" s="190">
        <v>5</v>
      </c>
      <c r="F46" s="243"/>
      <c r="G46" s="243">
        <f t="shared" si="3"/>
        <v>0</v>
      </c>
    </row>
    <row r="47" spans="1:7">
      <c r="A47" s="183">
        <v>2296099</v>
      </c>
      <c r="B47" s="246" t="s">
        <v>937</v>
      </c>
      <c r="C47" s="248"/>
      <c r="D47" s="190"/>
      <c r="E47" s="190"/>
      <c r="F47" s="243"/>
      <c r="G47" s="243" t="e">
        <f t="shared" si="3"/>
        <v>#DIV/0!</v>
      </c>
    </row>
    <row r="48" spans="1:7">
      <c r="A48" s="183">
        <v>232</v>
      </c>
      <c r="B48" s="244" t="s">
        <v>526</v>
      </c>
      <c r="C48" s="248">
        <v>5706</v>
      </c>
      <c r="D48" s="190">
        <v>6191</v>
      </c>
      <c r="E48" s="190">
        <v>5222</v>
      </c>
      <c r="F48" s="243">
        <f>D48/C48</f>
        <v>1.08499824745882</v>
      </c>
      <c r="G48" s="243">
        <f t="shared" si="3"/>
        <v>1.18556108770586</v>
      </c>
    </row>
    <row r="49" spans="1:7">
      <c r="A49" s="183">
        <v>23204</v>
      </c>
      <c r="B49" s="244" t="s">
        <v>938</v>
      </c>
      <c r="C49" s="248"/>
      <c r="D49" s="190">
        <v>6191</v>
      </c>
      <c r="E49" s="190">
        <v>5222</v>
      </c>
      <c r="F49" s="243"/>
      <c r="G49" s="243">
        <f t="shared" si="3"/>
        <v>1.18556108770586</v>
      </c>
    </row>
    <row r="50" spans="1:7">
      <c r="A50" s="183">
        <v>2320411</v>
      </c>
      <c r="B50" s="246" t="s">
        <v>939</v>
      </c>
      <c r="C50" s="248"/>
      <c r="D50" s="190">
        <v>1627</v>
      </c>
      <c r="E50" s="190">
        <v>1695</v>
      </c>
      <c r="F50" s="243"/>
      <c r="G50" s="243">
        <f t="shared" si="3"/>
        <v>0.959882005899705</v>
      </c>
    </row>
    <row r="51" spans="1:7">
      <c r="A51" s="183">
        <v>2320498</v>
      </c>
      <c r="B51" s="246" t="s">
        <v>940</v>
      </c>
      <c r="C51" s="248"/>
      <c r="D51" s="190">
        <v>4564</v>
      </c>
      <c r="E51" s="190">
        <v>3527</v>
      </c>
      <c r="F51" s="243"/>
      <c r="G51" s="243">
        <f t="shared" si="3"/>
        <v>1.29401757867876</v>
      </c>
    </row>
    <row r="52" spans="1:7">
      <c r="A52" s="183">
        <v>233</v>
      </c>
      <c r="B52" s="244" t="s">
        <v>531</v>
      </c>
      <c r="C52" s="248">
        <v>1</v>
      </c>
      <c r="D52" s="190">
        <v>22</v>
      </c>
      <c r="E52" s="190">
        <v>38</v>
      </c>
      <c r="F52" s="243"/>
      <c r="G52" s="243">
        <f t="shared" ref="G52:G70" si="4">D52/E52</f>
        <v>0.578947368421053</v>
      </c>
    </row>
    <row r="53" spans="1:7">
      <c r="A53" s="183">
        <v>23304</v>
      </c>
      <c r="B53" s="244" t="s">
        <v>941</v>
      </c>
      <c r="C53" s="248">
        <v>1</v>
      </c>
      <c r="D53" s="190">
        <v>22</v>
      </c>
      <c r="E53" s="190">
        <v>38</v>
      </c>
      <c r="F53" s="243"/>
      <c r="G53" s="243">
        <f t="shared" si="4"/>
        <v>0.578947368421053</v>
      </c>
    </row>
    <row r="54" spans="1:7">
      <c r="A54" s="183">
        <v>2330411</v>
      </c>
      <c r="B54" s="246" t="s">
        <v>942</v>
      </c>
      <c r="C54" s="248"/>
      <c r="D54" s="190"/>
      <c r="E54" s="190"/>
      <c r="F54" s="243"/>
      <c r="G54" s="243" t="e">
        <f t="shared" si="4"/>
        <v>#DIV/0!</v>
      </c>
    </row>
    <row r="55" spans="1:7">
      <c r="A55" s="183">
        <v>2330433</v>
      </c>
      <c r="B55" s="246" t="s">
        <v>943</v>
      </c>
      <c r="C55" s="248"/>
      <c r="D55" s="190"/>
      <c r="E55" s="190"/>
      <c r="F55" s="243"/>
      <c r="G55" s="243" t="e">
        <f t="shared" si="4"/>
        <v>#DIV/0!</v>
      </c>
    </row>
    <row r="56" spans="1:7">
      <c r="A56" s="183">
        <v>2330498</v>
      </c>
      <c r="B56" s="246" t="s">
        <v>944</v>
      </c>
      <c r="C56" s="248"/>
      <c r="D56" s="190">
        <v>22</v>
      </c>
      <c r="E56" s="190">
        <v>38</v>
      </c>
      <c r="F56" s="243"/>
      <c r="G56" s="243">
        <f t="shared" si="4"/>
        <v>0.578947368421053</v>
      </c>
    </row>
    <row r="57" spans="1:7">
      <c r="A57" s="183">
        <v>234</v>
      </c>
      <c r="B57" s="240" t="s">
        <v>945</v>
      </c>
      <c r="C57" s="248">
        <v>27</v>
      </c>
      <c r="D57" s="190"/>
      <c r="E57" s="190">
        <v>493</v>
      </c>
      <c r="F57" s="243">
        <f>D57/C57</f>
        <v>0</v>
      </c>
      <c r="G57" s="243">
        <f t="shared" si="4"/>
        <v>0</v>
      </c>
    </row>
    <row r="58" spans="1:7">
      <c r="A58" s="183">
        <v>23401</v>
      </c>
      <c r="B58" s="240" t="s">
        <v>558</v>
      </c>
      <c r="C58" s="248"/>
      <c r="D58" s="190"/>
      <c r="E58" s="190"/>
      <c r="F58" s="243"/>
      <c r="G58" s="243" t="e">
        <f t="shared" si="4"/>
        <v>#DIV/0!</v>
      </c>
    </row>
    <row r="59" spans="1:7">
      <c r="A59" s="183">
        <v>2340101</v>
      </c>
      <c r="B59" s="183" t="s">
        <v>946</v>
      </c>
      <c r="C59" s="248"/>
      <c r="D59" s="190"/>
      <c r="E59" s="190"/>
      <c r="F59" s="243"/>
      <c r="G59" s="243" t="e">
        <f t="shared" si="4"/>
        <v>#DIV/0!</v>
      </c>
    </row>
    <row r="60" spans="1:7">
      <c r="A60" s="183">
        <v>2340102</v>
      </c>
      <c r="B60" s="183" t="s">
        <v>947</v>
      </c>
      <c r="C60" s="248"/>
      <c r="D60" s="190"/>
      <c r="E60" s="190"/>
      <c r="F60" s="243"/>
      <c r="G60" s="243" t="e">
        <f t="shared" si="4"/>
        <v>#DIV/0!</v>
      </c>
    </row>
    <row r="61" spans="1:7">
      <c r="A61" s="183">
        <v>2340105</v>
      </c>
      <c r="B61" s="183" t="s">
        <v>948</v>
      </c>
      <c r="C61" s="248"/>
      <c r="D61" s="190"/>
      <c r="E61" s="190"/>
      <c r="F61" s="243"/>
      <c r="G61" s="243" t="e">
        <f t="shared" si="4"/>
        <v>#DIV/0!</v>
      </c>
    </row>
    <row r="62" spans="1:7">
      <c r="A62" s="183">
        <v>2340108</v>
      </c>
      <c r="B62" s="183" t="s">
        <v>949</v>
      </c>
      <c r="C62" s="248"/>
      <c r="D62" s="190"/>
      <c r="E62" s="190"/>
      <c r="F62" s="243"/>
      <c r="G62" s="243" t="e">
        <f t="shared" si="4"/>
        <v>#DIV/0!</v>
      </c>
    </row>
    <row r="63" spans="1:7">
      <c r="A63" s="183">
        <v>2340109</v>
      </c>
      <c r="B63" s="183" t="s">
        <v>950</v>
      </c>
      <c r="C63" s="248"/>
      <c r="D63" s="190"/>
      <c r="E63" s="190"/>
      <c r="F63" s="243"/>
      <c r="G63" s="243" t="e">
        <f t="shared" si="4"/>
        <v>#DIV/0!</v>
      </c>
    </row>
    <row r="64" spans="1:7">
      <c r="A64" s="183">
        <v>2340111</v>
      </c>
      <c r="B64" s="183" t="s">
        <v>951</v>
      </c>
      <c r="C64" s="248"/>
      <c r="D64" s="190"/>
      <c r="E64" s="190"/>
      <c r="F64" s="243"/>
      <c r="G64" s="243" t="e">
        <f t="shared" si="4"/>
        <v>#DIV/0!</v>
      </c>
    </row>
    <row r="65" spans="1:7">
      <c r="A65" s="183">
        <v>2340199</v>
      </c>
      <c r="B65" s="183" t="s">
        <v>952</v>
      </c>
      <c r="C65" s="248"/>
      <c r="D65" s="190"/>
      <c r="E65" s="190"/>
      <c r="F65" s="243"/>
      <c r="G65" s="243" t="e">
        <f t="shared" si="4"/>
        <v>#DIV/0!</v>
      </c>
    </row>
    <row r="66" spans="1:7">
      <c r="A66" s="183">
        <v>23402</v>
      </c>
      <c r="B66" s="240" t="s">
        <v>953</v>
      </c>
      <c r="C66" s="248">
        <v>27</v>
      </c>
      <c r="D66" s="190"/>
      <c r="E66" s="190">
        <v>493</v>
      </c>
      <c r="F66" s="243"/>
      <c r="G66" s="243">
        <f t="shared" si="4"/>
        <v>0</v>
      </c>
    </row>
    <row r="67" spans="1:7">
      <c r="A67" s="183">
        <v>2340201</v>
      </c>
      <c r="B67" s="183" t="s">
        <v>954</v>
      </c>
      <c r="C67" s="248"/>
      <c r="D67" s="190"/>
      <c r="E67" s="190"/>
      <c r="F67" s="243"/>
      <c r="G67" s="243" t="e">
        <f t="shared" si="4"/>
        <v>#DIV/0!</v>
      </c>
    </row>
    <row r="68" spans="1:7">
      <c r="A68" s="183">
        <v>2340204</v>
      </c>
      <c r="B68" s="183" t="s">
        <v>955</v>
      </c>
      <c r="C68" s="248"/>
      <c r="D68" s="190"/>
      <c r="E68" s="190"/>
      <c r="F68" s="243"/>
      <c r="G68" s="243" t="e">
        <f t="shared" si="4"/>
        <v>#DIV/0!</v>
      </c>
    </row>
    <row r="69" spans="1:7">
      <c r="A69" s="183">
        <v>2340205</v>
      </c>
      <c r="B69" s="183" t="s">
        <v>956</v>
      </c>
      <c r="C69" s="248"/>
      <c r="D69" s="190"/>
      <c r="E69" s="190"/>
      <c r="F69" s="243"/>
      <c r="G69" s="243" t="e">
        <f t="shared" si="4"/>
        <v>#DIV/0!</v>
      </c>
    </row>
    <row r="70" spans="1:7">
      <c r="A70" s="183">
        <v>2340299</v>
      </c>
      <c r="B70" s="183" t="s">
        <v>957</v>
      </c>
      <c r="C70" s="248">
        <v>27</v>
      </c>
      <c r="D70" s="190"/>
      <c r="E70" s="190">
        <v>493</v>
      </c>
      <c r="F70" s="243"/>
      <c r="G70" s="243">
        <f t="shared" si="4"/>
        <v>0</v>
      </c>
    </row>
  </sheetData>
  <autoFilter ref="A4:G70">
    <extLst/>
  </autoFilter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354166666666667" bottom="0.0784722222222222" header="0.3" footer="0.0784722222222222"/>
  <pageSetup paperSize="9" scale="75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5"/>
  <sheetViews>
    <sheetView view="pageBreakPreview" zoomScaleNormal="100" topLeftCell="A6" workbookViewId="0">
      <selection activeCell="D6" sqref="D6:D35"/>
    </sheetView>
  </sheetViews>
  <sheetFormatPr defaultColWidth="9" defaultRowHeight="14.25" outlineLevelCol="3"/>
  <cols>
    <col min="1" max="1" width="34" style="163" customWidth="1"/>
    <col min="2" max="2" width="13.75" style="163" customWidth="1"/>
    <col min="3" max="3" width="33.375" style="163" customWidth="1"/>
    <col min="4" max="16384" width="9" style="163"/>
  </cols>
  <sheetData>
    <row r="1" spans="1:1">
      <c r="A1" s="214" t="s">
        <v>958</v>
      </c>
    </row>
    <row r="2" ht="22.5" spans="1:4">
      <c r="A2" s="215" t="s">
        <v>959</v>
      </c>
      <c r="B2" s="215"/>
      <c r="C2" s="215"/>
      <c r="D2" s="215"/>
    </row>
    <row r="3" spans="1:4">
      <c r="A3" s="167"/>
      <c r="B3" s="167"/>
      <c r="C3" s="167"/>
      <c r="D3" s="167"/>
    </row>
    <row r="4" spans="1:4">
      <c r="A4" s="167" t="s">
        <v>63</v>
      </c>
      <c r="B4" s="167"/>
      <c r="C4" s="167"/>
      <c r="D4" s="167"/>
    </row>
    <row r="5" spans="1:4">
      <c r="A5" s="196" t="s">
        <v>606</v>
      </c>
      <c r="B5" s="196" t="s">
        <v>32</v>
      </c>
      <c r="C5" s="196" t="s">
        <v>606</v>
      </c>
      <c r="D5" s="196" t="s">
        <v>32</v>
      </c>
    </row>
    <row r="6" spans="1:4">
      <c r="A6" s="193" t="s">
        <v>829</v>
      </c>
      <c r="B6" s="199">
        <v>60787</v>
      </c>
      <c r="C6" s="193" t="s">
        <v>903</v>
      </c>
      <c r="D6" s="199">
        <v>67546</v>
      </c>
    </row>
    <row r="7" spans="1:4">
      <c r="A7" s="193" t="s">
        <v>960</v>
      </c>
      <c r="B7" s="199">
        <v>684</v>
      </c>
      <c r="C7" s="193" t="s">
        <v>961</v>
      </c>
      <c r="D7" s="199">
        <v>0</v>
      </c>
    </row>
    <row r="8" spans="1:4">
      <c r="A8" s="193" t="s">
        <v>962</v>
      </c>
      <c r="B8" s="199">
        <v>684</v>
      </c>
      <c r="C8" s="193" t="s">
        <v>963</v>
      </c>
      <c r="D8" s="199">
        <v>0</v>
      </c>
    </row>
    <row r="9" spans="1:4">
      <c r="A9" s="193" t="s">
        <v>710</v>
      </c>
      <c r="B9" s="199">
        <v>0</v>
      </c>
      <c r="C9" s="193" t="s">
        <v>710</v>
      </c>
      <c r="D9" s="199">
        <v>0</v>
      </c>
    </row>
    <row r="10" spans="1:4">
      <c r="A10" s="193" t="s">
        <v>711</v>
      </c>
      <c r="B10" s="199">
        <v>0</v>
      </c>
      <c r="C10" s="193" t="s">
        <v>711</v>
      </c>
      <c r="D10" s="199">
        <v>0</v>
      </c>
    </row>
    <row r="11" spans="1:4">
      <c r="A11" s="193" t="s">
        <v>712</v>
      </c>
      <c r="B11" s="199">
        <v>284</v>
      </c>
      <c r="C11" s="193" t="s">
        <v>712</v>
      </c>
      <c r="D11" s="199">
        <v>0</v>
      </c>
    </row>
    <row r="12" spans="1:4">
      <c r="A12" s="193" t="s">
        <v>714</v>
      </c>
      <c r="B12" s="199">
        <v>0</v>
      </c>
      <c r="C12" s="193" t="s">
        <v>714</v>
      </c>
      <c r="D12" s="199">
        <v>0</v>
      </c>
    </row>
    <row r="13" spans="1:4">
      <c r="A13" s="193" t="s">
        <v>715</v>
      </c>
      <c r="B13" s="199">
        <v>0</v>
      </c>
      <c r="C13" s="193" t="s">
        <v>715</v>
      </c>
      <c r="D13" s="199">
        <v>0</v>
      </c>
    </row>
    <row r="14" spans="1:4">
      <c r="A14" s="193" t="s">
        <v>716</v>
      </c>
      <c r="B14" s="199">
        <v>88</v>
      </c>
      <c r="C14" s="193" t="s">
        <v>716</v>
      </c>
      <c r="D14" s="199">
        <v>0</v>
      </c>
    </row>
    <row r="15" spans="1:4">
      <c r="A15" s="193" t="s">
        <v>717</v>
      </c>
      <c r="B15" s="199">
        <v>0</v>
      </c>
      <c r="C15" s="193" t="s">
        <v>717</v>
      </c>
      <c r="D15" s="199">
        <v>0</v>
      </c>
    </row>
    <row r="16" spans="1:4">
      <c r="A16" s="193" t="s">
        <v>718</v>
      </c>
      <c r="B16" s="199">
        <v>0</v>
      </c>
      <c r="C16" s="193" t="s">
        <v>718</v>
      </c>
      <c r="D16" s="199">
        <v>0</v>
      </c>
    </row>
    <row r="17" spans="1:4">
      <c r="A17" s="193" t="s">
        <v>59</v>
      </c>
      <c r="B17" s="200">
        <v>312</v>
      </c>
      <c r="C17" s="193" t="s">
        <v>725</v>
      </c>
      <c r="D17" s="199">
        <v>0</v>
      </c>
    </row>
    <row r="18" spans="1:4">
      <c r="A18" s="201" t="s">
        <v>964</v>
      </c>
      <c r="B18" s="199">
        <v>0</v>
      </c>
      <c r="C18" s="224" t="s">
        <v>965</v>
      </c>
      <c r="D18" s="199">
        <v>0</v>
      </c>
    </row>
    <row r="19" spans="1:4">
      <c r="A19" s="193" t="s">
        <v>966</v>
      </c>
      <c r="B19" s="203">
        <v>623</v>
      </c>
      <c r="C19" s="193"/>
      <c r="D19" s="205"/>
    </row>
    <row r="20" spans="1:4">
      <c r="A20" s="193" t="s">
        <v>967</v>
      </c>
      <c r="B20" s="200">
        <v>870</v>
      </c>
      <c r="C20" s="193"/>
      <c r="D20" s="205"/>
    </row>
    <row r="21" spans="1:4">
      <c r="A21" s="201" t="s">
        <v>968</v>
      </c>
      <c r="B21" s="199">
        <v>0</v>
      </c>
      <c r="C21" s="224" t="s">
        <v>969</v>
      </c>
      <c r="D21" s="199">
        <v>13505</v>
      </c>
    </row>
    <row r="22" spans="1:4">
      <c r="A22" s="193" t="s">
        <v>970</v>
      </c>
      <c r="B22" s="225"/>
      <c r="C22" s="193"/>
      <c r="D22" s="199"/>
    </row>
    <row r="23" spans="1:4">
      <c r="A23" s="193" t="s">
        <v>971</v>
      </c>
      <c r="B23" s="199">
        <v>0</v>
      </c>
      <c r="C23" s="193"/>
      <c r="D23" s="199"/>
    </row>
    <row r="24" spans="1:4">
      <c r="A24" s="193" t="s">
        <v>972</v>
      </c>
      <c r="B24" s="199">
        <v>0</v>
      </c>
      <c r="C24" s="193"/>
      <c r="D24" s="226"/>
    </row>
    <row r="25" spans="1:4">
      <c r="A25" s="193" t="s">
        <v>973</v>
      </c>
      <c r="B25" s="199">
        <v>0</v>
      </c>
      <c r="C25" s="193"/>
      <c r="D25" s="226"/>
    </row>
    <row r="26" spans="1:4">
      <c r="A26" s="193" t="s">
        <v>739</v>
      </c>
      <c r="B26" s="199">
        <v>0</v>
      </c>
      <c r="C26" s="193" t="s">
        <v>740</v>
      </c>
      <c r="D26" s="199">
        <v>5337</v>
      </c>
    </row>
    <row r="27" spans="1:4">
      <c r="A27" s="193" t="s">
        <v>741</v>
      </c>
      <c r="B27" s="199">
        <v>0</v>
      </c>
      <c r="C27" s="193" t="s">
        <v>974</v>
      </c>
      <c r="D27" s="199">
        <v>5337</v>
      </c>
    </row>
    <row r="28" spans="1:4">
      <c r="A28" s="193" t="s">
        <v>975</v>
      </c>
      <c r="B28" s="199">
        <v>0</v>
      </c>
      <c r="C28" s="193" t="s">
        <v>976</v>
      </c>
      <c r="D28" s="226"/>
    </row>
    <row r="29" spans="1:4">
      <c r="A29" s="193" t="s">
        <v>752</v>
      </c>
      <c r="B29" s="199">
        <v>24901</v>
      </c>
      <c r="C29" s="193" t="s">
        <v>753</v>
      </c>
      <c r="D29" s="199">
        <v>0</v>
      </c>
    </row>
    <row r="30" spans="1:4">
      <c r="A30" s="193" t="s">
        <v>977</v>
      </c>
      <c r="B30" s="199">
        <v>24901</v>
      </c>
      <c r="C30" s="193"/>
      <c r="D30" s="205"/>
    </row>
    <row r="31" spans="1:4">
      <c r="A31" s="193" t="s">
        <v>978</v>
      </c>
      <c r="B31" s="199">
        <v>0</v>
      </c>
      <c r="C31" s="193" t="s">
        <v>979</v>
      </c>
      <c r="D31" s="199">
        <v>0</v>
      </c>
    </row>
    <row r="32" spans="1:4">
      <c r="A32" s="193" t="s">
        <v>980</v>
      </c>
      <c r="B32" s="199">
        <v>0</v>
      </c>
      <c r="C32" s="193" t="s">
        <v>981</v>
      </c>
      <c r="D32" s="199">
        <v>0</v>
      </c>
    </row>
    <row r="33" spans="1:4">
      <c r="A33" s="193"/>
      <c r="B33" s="205"/>
      <c r="C33" s="193" t="s">
        <v>982</v>
      </c>
      <c r="D33" s="199">
        <v>623</v>
      </c>
    </row>
    <row r="34" spans="1:4">
      <c r="A34" s="193"/>
      <c r="B34" s="205"/>
      <c r="C34" s="193" t="s">
        <v>983</v>
      </c>
      <c r="D34" s="199">
        <v>854</v>
      </c>
    </row>
    <row r="35" spans="1:4">
      <c r="A35" s="196" t="s">
        <v>984</v>
      </c>
      <c r="B35" s="199">
        <v>87865</v>
      </c>
      <c r="C35" s="196" t="s">
        <v>985</v>
      </c>
      <c r="D35" s="199">
        <v>87865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scale="9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15"/>
  <sheetViews>
    <sheetView view="pageBreakPreview" zoomScaleNormal="100" workbookViewId="0">
      <selection activeCell="E25" sqref="E25"/>
    </sheetView>
  </sheetViews>
  <sheetFormatPr defaultColWidth="9" defaultRowHeight="14.25" outlineLevelCol="5"/>
  <cols>
    <col min="1" max="1" width="35.875" style="163" customWidth="1"/>
    <col min="2" max="2" width="11.375" style="163" customWidth="1"/>
    <col min="3" max="5" width="9" style="163"/>
    <col min="6" max="6" width="9.25" style="163"/>
    <col min="7" max="16382" width="9" style="163"/>
  </cols>
  <sheetData>
    <row r="1" spans="1:1">
      <c r="A1" s="214" t="s">
        <v>986</v>
      </c>
    </row>
    <row r="2" ht="22.5" spans="1:6">
      <c r="A2" s="215" t="s">
        <v>959</v>
      </c>
      <c r="B2" s="215"/>
      <c r="C2" s="215"/>
      <c r="D2" s="215"/>
      <c r="E2" s="215"/>
      <c r="F2" s="215"/>
    </row>
    <row r="3" spans="1:3">
      <c r="A3" s="167"/>
      <c r="B3" s="167"/>
      <c r="C3" s="167"/>
    </row>
    <row r="4" spans="1:6">
      <c r="A4" s="167"/>
      <c r="B4" s="167"/>
      <c r="C4" s="167"/>
      <c r="F4" s="216" t="s">
        <v>63</v>
      </c>
    </row>
    <row r="5" ht="36" spans="1:6">
      <c r="A5" s="182" t="s">
        <v>606</v>
      </c>
      <c r="B5" s="217" t="s">
        <v>30</v>
      </c>
      <c r="C5" s="182" t="s">
        <v>32</v>
      </c>
      <c r="D5" s="182" t="s">
        <v>818</v>
      </c>
      <c r="E5" s="182" t="s">
        <v>819</v>
      </c>
      <c r="F5" s="182" t="s">
        <v>35</v>
      </c>
    </row>
    <row r="6" spans="1:6">
      <c r="A6" s="181" t="s">
        <v>820</v>
      </c>
      <c r="B6" s="218">
        <v>509</v>
      </c>
      <c r="C6" s="219">
        <v>684</v>
      </c>
      <c r="D6" s="220"/>
      <c r="E6" s="219">
        <v>1592</v>
      </c>
      <c r="F6" s="221">
        <f t="shared" ref="F6:F14" si="0">C6/E6</f>
        <v>0.42964824120603</v>
      </c>
    </row>
    <row r="7" spans="1:6">
      <c r="A7" s="183" t="s">
        <v>987</v>
      </c>
      <c r="B7" s="218"/>
      <c r="C7" s="185"/>
      <c r="D7" s="220"/>
      <c r="E7" s="185"/>
      <c r="F7" s="221" t="e">
        <f t="shared" si="0"/>
        <v>#DIV/0!</v>
      </c>
    </row>
    <row r="8" spans="1:6">
      <c r="A8" s="183" t="s">
        <v>988</v>
      </c>
      <c r="B8" s="218"/>
      <c r="C8" s="185">
        <v>284</v>
      </c>
      <c r="D8" s="220"/>
      <c r="E8" s="185">
        <v>552</v>
      </c>
      <c r="F8" s="221">
        <f t="shared" si="0"/>
        <v>0.514492753623188</v>
      </c>
    </row>
    <row r="9" spans="1:6">
      <c r="A9" s="183" t="s">
        <v>989</v>
      </c>
      <c r="B9" s="222"/>
      <c r="C9" s="185"/>
      <c r="D9" s="223"/>
      <c r="E9" s="185"/>
      <c r="F9" s="221" t="e">
        <f t="shared" si="0"/>
        <v>#DIV/0!</v>
      </c>
    </row>
    <row r="10" spans="1:6">
      <c r="A10" s="183" t="s">
        <v>990</v>
      </c>
      <c r="B10" s="222"/>
      <c r="C10" s="185"/>
      <c r="D10" s="223"/>
      <c r="E10" s="185"/>
      <c r="F10" s="221" t="e">
        <f t="shared" si="0"/>
        <v>#DIV/0!</v>
      </c>
    </row>
    <row r="11" spans="1:6">
      <c r="A11" s="183" t="s">
        <v>991</v>
      </c>
      <c r="B11" s="222"/>
      <c r="C11" s="185">
        <v>88</v>
      </c>
      <c r="D11" s="223"/>
      <c r="E11" s="185">
        <v>7</v>
      </c>
      <c r="F11" s="221">
        <f t="shared" si="0"/>
        <v>12.5714285714286</v>
      </c>
    </row>
    <row r="12" spans="1:6">
      <c r="A12" s="183" t="s">
        <v>992</v>
      </c>
      <c r="B12" s="222"/>
      <c r="C12" s="185">
        <v>312</v>
      </c>
      <c r="D12" s="223"/>
      <c r="E12" s="185">
        <v>513</v>
      </c>
      <c r="F12" s="221">
        <f t="shared" si="0"/>
        <v>0.608187134502924</v>
      </c>
    </row>
    <row r="13" spans="1:6">
      <c r="A13" s="183" t="s">
        <v>993</v>
      </c>
      <c r="B13" s="222"/>
      <c r="C13" s="185"/>
      <c r="D13" s="223"/>
      <c r="E13" s="185">
        <v>520</v>
      </c>
      <c r="F13" s="221">
        <f t="shared" si="0"/>
        <v>0</v>
      </c>
    </row>
    <row r="14" spans="1:6">
      <c r="A14" s="183" t="s">
        <v>994</v>
      </c>
      <c r="B14" s="222"/>
      <c r="C14" s="185"/>
      <c r="D14" s="223"/>
      <c r="E14" s="185"/>
      <c r="F14" s="221" t="e">
        <f t="shared" si="0"/>
        <v>#DIV/0!</v>
      </c>
    </row>
    <row r="15" spans="3:3">
      <c r="C15" s="204"/>
    </row>
  </sheetData>
  <autoFilter ref="A5:F14">
    <extLst/>
  </autoFilter>
  <mergeCells count="3">
    <mergeCell ref="A2:F2"/>
    <mergeCell ref="A3:C3"/>
    <mergeCell ref="A4:C4"/>
  </mergeCells>
  <pageMargins left="0.7" right="0.7" top="0.75" bottom="0.75" header="0.3" footer="0.3"/>
  <pageSetup paperSize="9" scale="9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57"/>
  <sheetViews>
    <sheetView view="pageBreakPreview" zoomScaleNormal="100" topLeftCell="A8" workbookViewId="0">
      <selection activeCell="C7" sqref="C7:E57"/>
    </sheetView>
  </sheetViews>
  <sheetFormatPr defaultColWidth="9" defaultRowHeight="14.25"/>
  <cols>
    <col min="1" max="1" width="20.375" customWidth="1"/>
    <col min="2" max="2" width="29.625" customWidth="1"/>
    <col min="3" max="3" width="17.5" customWidth="1"/>
    <col min="4" max="4" width="16.875" customWidth="1"/>
    <col min="5" max="5" width="18.25" customWidth="1"/>
    <col min="6" max="6" width="26.125" customWidth="1"/>
  </cols>
  <sheetData>
    <row r="1" spans="1:10">
      <c r="A1" s="164" t="s">
        <v>995</v>
      </c>
      <c r="B1" s="206"/>
      <c r="C1" s="206"/>
      <c r="D1" s="206"/>
      <c r="E1" s="206"/>
      <c r="F1" s="206"/>
      <c r="G1" s="206"/>
      <c r="H1" s="206"/>
      <c r="I1" s="206"/>
      <c r="J1" s="206"/>
    </row>
    <row r="2" ht="22.5" spans="1:10">
      <c r="A2" s="207" t="s">
        <v>996</v>
      </c>
      <c r="B2" s="207"/>
      <c r="C2" s="207"/>
      <c r="D2" s="207"/>
      <c r="E2" s="207"/>
      <c r="F2" s="208"/>
      <c r="G2" s="208"/>
      <c r="H2" s="208"/>
      <c r="I2" s="208"/>
      <c r="J2" s="208"/>
    </row>
    <row r="3" spans="1:10">
      <c r="A3" s="209"/>
      <c r="B3" s="210"/>
      <c r="C3" s="210"/>
      <c r="D3" s="210"/>
      <c r="E3" s="210"/>
      <c r="F3" s="210"/>
      <c r="G3" s="210"/>
      <c r="H3" s="210"/>
      <c r="I3" s="210"/>
      <c r="J3" s="210"/>
    </row>
    <row r="4" spans="1:10">
      <c r="A4" s="211" t="s">
        <v>28</v>
      </c>
      <c r="B4" s="211"/>
      <c r="C4" s="211"/>
      <c r="D4" s="211"/>
      <c r="E4" s="211"/>
      <c r="F4" s="210"/>
      <c r="G4" s="210"/>
      <c r="H4" s="210"/>
      <c r="I4" s="210"/>
      <c r="J4" s="210"/>
    </row>
    <row r="6" spans="1:5">
      <c r="A6" s="196" t="s">
        <v>64</v>
      </c>
      <c r="B6" s="196" t="s">
        <v>29</v>
      </c>
      <c r="C6" s="196" t="s">
        <v>30</v>
      </c>
      <c r="D6" s="196" t="s">
        <v>31</v>
      </c>
      <c r="E6" s="196" t="s">
        <v>32</v>
      </c>
    </row>
    <row r="7" spans="1:5">
      <c r="A7" s="196"/>
      <c r="B7" s="196" t="s">
        <v>997</v>
      </c>
      <c r="C7" s="199">
        <v>1800</v>
      </c>
      <c r="D7" s="199">
        <v>70</v>
      </c>
      <c r="E7" s="199">
        <v>70</v>
      </c>
    </row>
    <row r="8" spans="1:5">
      <c r="A8" s="169">
        <v>103</v>
      </c>
      <c r="B8" s="198" t="s">
        <v>998</v>
      </c>
      <c r="C8" s="199">
        <v>1800</v>
      </c>
      <c r="D8" s="199">
        <v>70</v>
      </c>
      <c r="E8" s="199">
        <v>70</v>
      </c>
    </row>
    <row r="9" spans="1:5">
      <c r="A9" s="169">
        <v>10306</v>
      </c>
      <c r="B9" s="198" t="s">
        <v>999</v>
      </c>
      <c r="C9" s="199">
        <v>1800</v>
      </c>
      <c r="D9" s="199">
        <v>70</v>
      </c>
      <c r="E9" s="199">
        <v>70</v>
      </c>
    </row>
    <row r="10" spans="1:5">
      <c r="A10" s="169">
        <v>1030601</v>
      </c>
      <c r="B10" s="198" t="s">
        <v>1000</v>
      </c>
      <c r="C10" s="199">
        <v>1800</v>
      </c>
      <c r="D10" s="199">
        <v>70</v>
      </c>
      <c r="E10" s="199">
        <v>70</v>
      </c>
    </row>
    <row r="11" spans="1:5">
      <c r="A11" s="169">
        <v>103060103</v>
      </c>
      <c r="B11" s="193" t="s">
        <v>1001</v>
      </c>
      <c r="C11" s="199">
        <v>0</v>
      </c>
      <c r="D11" s="199">
        <v>0</v>
      </c>
      <c r="E11" s="200">
        <v>0</v>
      </c>
    </row>
    <row r="12" spans="1:5">
      <c r="A12" s="169">
        <v>103060104</v>
      </c>
      <c r="B12" s="193" t="s">
        <v>1002</v>
      </c>
      <c r="C12" s="199">
        <v>0</v>
      </c>
      <c r="D12" s="213">
        <v>0</v>
      </c>
      <c r="E12" s="199">
        <v>0</v>
      </c>
    </row>
    <row r="13" spans="1:5">
      <c r="A13" s="169">
        <v>103060105</v>
      </c>
      <c r="B13" s="193" t="s">
        <v>1003</v>
      </c>
      <c r="C13" s="199">
        <v>0</v>
      </c>
      <c r="D13" s="199">
        <v>0</v>
      </c>
      <c r="E13" s="203">
        <v>0</v>
      </c>
    </row>
    <row r="14" spans="1:5">
      <c r="A14" s="169">
        <v>103060106</v>
      </c>
      <c r="B14" s="193" t="s">
        <v>1004</v>
      </c>
      <c r="C14" s="199">
        <v>0</v>
      </c>
      <c r="D14" s="199">
        <v>0</v>
      </c>
      <c r="E14" s="199">
        <v>0</v>
      </c>
    </row>
    <row r="15" spans="1:5">
      <c r="A15" s="169">
        <v>103060107</v>
      </c>
      <c r="B15" s="193" t="s">
        <v>1005</v>
      </c>
      <c r="C15" s="199">
        <v>0</v>
      </c>
      <c r="D15" s="199">
        <v>0</v>
      </c>
      <c r="E15" s="199">
        <v>0</v>
      </c>
    </row>
    <row r="16" spans="1:5">
      <c r="A16" s="169">
        <v>103060108</v>
      </c>
      <c r="B16" s="193" t="s">
        <v>1006</v>
      </c>
      <c r="C16" s="199">
        <v>0</v>
      </c>
      <c r="D16" s="199">
        <v>0</v>
      </c>
      <c r="E16" s="199">
        <v>0</v>
      </c>
    </row>
    <row r="17" spans="1:5">
      <c r="A17" s="169">
        <v>103060109</v>
      </c>
      <c r="B17" s="193" t="s">
        <v>1007</v>
      </c>
      <c r="C17" s="199">
        <v>0</v>
      </c>
      <c r="D17" s="199">
        <v>0</v>
      </c>
      <c r="E17" s="199">
        <v>0</v>
      </c>
    </row>
    <row r="18" spans="1:5">
      <c r="A18" s="169">
        <v>103060112</v>
      </c>
      <c r="B18" s="193" t="s">
        <v>1008</v>
      </c>
      <c r="C18" s="199">
        <v>0</v>
      </c>
      <c r="D18" s="199">
        <v>0</v>
      </c>
      <c r="E18" s="199">
        <v>0</v>
      </c>
    </row>
    <row r="19" spans="1:5">
      <c r="A19" s="169">
        <v>103060113</v>
      </c>
      <c r="B19" s="193" t="s">
        <v>1009</v>
      </c>
      <c r="C19" s="199">
        <v>0</v>
      </c>
      <c r="D19" s="199">
        <v>0</v>
      </c>
      <c r="E19" s="199">
        <v>0</v>
      </c>
    </row>
    <row r="20" spans="1:5">
      <c r="A20" s="169">
        <v>103060114</v>
      </c>
      <c r="B20" s="193" t="s">
        <v>1010</v>
      </c>
      <c r="C20" s="199">
        <v>0</v>
      </c>
      <c r="D20" s="199">
        <v>0</v>
      </c>
      <c r="E20" s="199">
        <v>0</v>
      </c>
    </row>
    <row r="21" spans="1:5">
      <c r="A21" s="169">
        <v>103060115</v>
      </c>
      <c r="B21" s="193" t="s">
        <v>1011</v>
      </c>
      <c r="C21" s="199">
        <v>0</v>
      </c>
      <c r="D21" s="199">
        <v>0</v>
      </c>
      <c r="E21" s="199">
        <v>0</v>
      </c>
    </row>
    <row r="22" spans="1:5">
      <c r="A22" s="169">
        <v>103060116</v>
      </c>
      <c r="B22" s="193" t="s">
        <v>1012</v>
      </c>
      <c r="C22" s="199">
        <v>0</v>
      </c>
      <c r="D22" s="199">
        <v>0</v>
      </c>
      <c r="E22" s="199">
        <v>0</v>
      </c>
    </row>
    <row r="23" spans="1:5">
      <c r="A23" s="169">
        <v>103060117</v>
      </c>
      <c r="B23" s="193" t="s">
        <v>1013</v>
      </c>
      <c r="C23" s="199">
        <v>0</v>
      </c>
      <c r="D23" s="199">
        <v>0</v>
      </c>
      <c r="E23" s="199">
        <v>0</v>
      </c>
    </row>
    <row r="24" spans="1:5">
      <c r="A24" s="169">
        <v>103060118</v>
      </c>
      <c r="B24" s="193" t="s">
        <v>1014</v>
      </c>
      <c r="C24" s="199">
        <v>0</v>
      </c>
      <c r="D24" s="199">
        <v>0</v>
      </c>
      <c r="E24" s="199">
        <v>0</v>
      </c>
    </row>
    <row r="25" spans="1:5">
      <c r="A25" s="169">
        <v>103060119</v>
      </c>
      <c r="B25" s="193" t="s">
        <v>1015</v>
      </c>
      <c r="C25" s="199">
        <v>0</v>
      </c>
      <c r="D25" s="199">
        <v>0</v>
      </c>
      <c r="E25" s="199">
        <v>0</v>
      </c>
    </row>
    <row r="26" spans="1:5">
      <c r="A26" s="169">
        <v>103060120</v>
      </c>
      <c r="B26" s="193" t="s">
        <v>1016</v>
      </c>
      <c r="C26" s="199">
        <v>0</v>
      </c>
      <c r="D26" s="199">
        <v>0</v>
      </c>
      <c r="E26" s="199">
        <v>0</v>
      </c>
    </row>
    <row r="27" spans="1:5">
      <c r="A27" s="169">
        <v>103060121</v>
      </c>
      <c r="B27" s="193" t="s">
        <v>1017</v>
      </c>
      <c r="C27" s="199">
        <v>0</v>
      </c>
      <c r="D27" s="199">
        <v>0</v>
      </c>
      <c r="E27" s="199">
        <v>0</v>
      </c>
    </row>
    <row r="28" spans="1:5">
      <c r="A28" s="169">
        <v>103060122</v>
      </c>
      <c r="B28" s="193" t="s">
        <v>1018</v>
      </c>
      <c r="C28" s="199">
        <v>0</v>
      </c>
      <c r="D28" s="199">
        <v>0</v>
      </c>
      <c r="E28" s="199">
        <v>0</v>
      </c>
    </row>
    <row r="29" spans="1:5">
      <c r="A29" s="169">
        <v>103060123</v>
      </c>
      <c r="B29" s="193" t="s">
        <v>1019</v>
      </c>
      <c r="C29" s="199">
        <v>0</v>
      </c>
      <c r="D29" s="199">
        <v>0</v>
      </c>
      <c r="E29" s="199">
        <v>0</v>
      </c>
    </row>
    <row r="30" spans="1:5">
      <c r="A30" s="169">
        <v>103060124</v>
      </c>
      <c r="B30" s="193" t="s">
        <v>1020</v>
      </c>
      <c r="C30" s="199">
        <v>0</v>
      </c>
      <c r="D30" s="199">
        <v>0</v>
      </c>
      <c r="E30" s="199">
        <v>0</v>
      </c>
    </row>
    <row r="31" spans="1:5">
      <c r="A31" s="169">
        <v>103060125</v>
      </c>
      <c r="B31" s="193" t="s">
        <v>1021</v>
      </c>
      <c r="C31" s="199">
        <v>0</v>
      </c>
      <c r="D31" s="199">
        <v>0</v>
      </c>
      <c r="E31" s="199">
        <v>0</v>
      </c>
    </row>
    <row r="32" spans="1:5">
      <c r="A32" s="169">
        <v>103060126</v>
      </c>
      <c r="B32" s="193" t="s">
        <v>1022</v>
      </c>
      <c r="C32" s="199">
        <v>0</v>
      </c>
      <c r="D32" s="199">
        <v>0</v>
      </c>
      <c r="E32" s="199">
        <v>0</v>
      </c>
    </row>
    <row r="33" spans="1:5">
      <c r="A33" s="169">
        <v>103060127</v>
      </c>
      <c r="B33" s="193" t="s">
        <v>1023</v>
      </c>
      <c r="C33" s="199">
        <v>0</v>
      </c>
      <c r="D33" s="199">
        <v>0</v>
      </c>
      <c r="E33" s="199">
        <v>0</v>
      </c>
    </row>
    <row r="34" spans="1:5">
      <c r="A34" s="169">
        <v>103060128</v>
      </c>
      <c r="B34" s="193" t="s">
        <v>1024</v>
      </c>
      <c r="C34" s="199">
        <v>0</v>
      </c>
      <c r="D34" s="199">
        <v>0</v>
      </c>
      <c r="E34" s="199">
        <v>0</v>
      </c>
    </row>
    <row r="35" spans="1:5">
      <c r="A35" s="169">
        <v>103060129</v>
      </c>
      <c r="B35" s="193" t="s">
        <v>1025</v>
      </c>
      <c r="C35" s="199">
        <v>0</v>
      </c>
      <c r="D35" s="199">
        <v>0</v>
      </c>
      <c r="E35" s="199">
        <v>0</v>
      </c>
    </row>
    <row r="36" spans="1:5">
      <c r="A36" s="169">
        <v>103060130</v>
      </c>
      <c r="B36" s="193" t="s">
        <v>1026</v>
      </c>
      <c r="C36" s="199">
        <v>0</v>
      </c>
      <c r="D36" s="199">
        <v>0</v>
      </c>
      <c r="E36" s="199">
        <v>0</v>
      </c>
    </row>
    <row r="37" spans="1:5">
      <c r="A37" s="169">
        <v>103060131</v>
      </c>
      <c r="B37" s="193" t="s">
        <v>1027</v>
      </c>
      <c r="C37" s="199">
        <v>0</v>
      </c>
      <c r="D37" s="199">
        <v>0</v>
      </c>
      <c r="E37" s="199">
        <v>0</v>
      </c>
    </row>
    <row r="38" spans="1:5">
      <c r="A38" s="169">
        <v>103060132</v>
      </c>
      <c r="B38" s="193" t="s">
        <v>1028</v>
      </c>
      <c r="C38" s="199">
        <v>0</v>
      </c>
      <c r="D38" s="199">
        <v>0</v>
      </c>
      <c r="E38" s="199">
        <v>0</v>
      </c>
    </row>
    <row r="39" spans="1:5">
      <c r="A39" s="169">
        <v>103060133</v>
      </c>
      <c r="B39" s="193" t="s">
        <v>1029</v>
      </c>
      <c r="C39" s="199">
        <v>0</v>
      </c>
      <c r="D39" s="199">
        <v>0</v>
      </c>
      <c r="E39" s="199">
        <v>0</v>
      </c>
    </row>
    <row r="40" spans="1:5">
      <c r="A40" s="169">
        <v>103060134</v>
      </c>
      <c r="B40" s="193" t="s">
        <v>1030</v>
      </c>
      <c r="C40" s="199">
        <v>0</v>
      </c>
      <c r="D40" s="199">
        <v>0</v>
      </c>
      <c r="E40" s="199">
        <v>0</v>
      </c>
    </row>
    <row r="41" spans="1:5">
      <c r="A41" s="169">
        <v>103060198</v>
      </c>
      <c r="B41" s="193" t="s">
        <v>1031</v>
      </c>
      <c r="C41" s="199">
        <v>1800</v>
      </c>
      <c r="D41" s="199">
        <v>70</v>
      </c>
      <c r="E41" s="199">
        <v>70</v>
      </c>
    </row>
    <row r="42" spans="1:5">
      <c r="A42" s="169">
        <v>1030602</v>
      </c>
      <c r="B42" s="198" t="s">
        <v>1032</v>
      </c>
      <c r="C42" s="199">
        <v>0</v>
      </c>
      <c r="D42" s="199">
        <v>0</v>
      </c>
      <c r="E42" s="199">
        <v>0</v>
      </c>
    </row>
    <row r="43" spans="1:5">
      <c r="A43" s="169">
        <v>103060202</v>
      </c>
      <c r="B43" s="193" t="s">
        <v>1033</v>
      </c>
      <c r="C43" s="199">
        <v>0</v>
      </c>
      <c r="D43" s="199">
        <v>0</v>
      </c>
      <c r="E43" s="199">
        <v>0</v>
      </c>
    </row>
    <row r="44" spans="1:5">
      <c r="A44" s="169">
        <v>103060203</v>
      </c>
      <c r="B44" s="193" t="s">
        <v>1034</v>
      </c>
      <c r="C44" s="199">
        <v>0</v>
      </c>
      <c r="D44" s="199">
        <v>0</v>
      </c>
      <c r="E44" s="199">
        <v>0</v>
      </c>
    </row>
    <row r="45" spans="1:5">
      <c r="A45" s="169">
        <v>103060204</v>
      </c>
      <c r="B45" s="193" t="s">
        <v>1035</v>
      </c>
      <c r="C45" s="199">
        <v>0</v>
      </c>
      <c r="D45" s="199">
        <v>0</v>
      </c>
      <c r="E45" s="199">
        <v>0</v>
      </c>
    </row>
    <row r="46" spans="1:5">
      <c r="A46" s="169">
        <v>103060298</v>
      </c>
      <c r="B46" s="193" t="s">
        <v>1036</v>
      </c>
      <c r="C46" s="199">
        <v>0</v>
      </c>
      <c r="D46" s="199">
        <v>0</v>
      </c>
      <c r="E46" s="199">
        <v>0</v>
      </c>
    </row>
    <row r="47" spans="1:5">
      <c r="A47" s="169">
        <v>1030603</v>
      </c>
      <c r="B47" s="198" t="s">
        <v>1037</v>
      </c>
      <c r="C47" s="199">
        <v>0</v>
      </c>
      <c r="D47" s="199">
        <v>0</v>
      </c>
      <c r="E47" s="199">
        <v>0</v>
      </c>
    </row>
    <row r="48" spans="1:5">
      <c r="A48" s="169">
        <v>103060301</v>
      </c>
      <c r="B48" s="193" t="s">
        <v>1038</v>
      </c>
      <c r="C48" s="199">
        <v>0</v>
      </c>
      <c r="D48" s="199">
        <v>0</v>
      </c>
      <c r="E48" s="199">
        <v>0</v>
      </c>
    </row>
    <row r="49" spans="1:5">
      <c r="A49" s="169">
        <v>103060304</v>
      </c>
      <c r="B49" s="193" t="s">
        <v>1039</v>
      </c>
      <c r="C49" s="199">
        <v>0</v>
      </c>
      <c r="D49" s="199">
        <v>0</v>
      </c>
      <c r="E49" s="199">
        <v>0</v>
      </c>
    </row>
    <row r="50" spans="1:5">
      <c r="A50" s="169">
        <v>103060305</v>
      </c>
      <c r="B50" s="193" t="s">
        <v>1040</v>
      </c>
      <c r="C50" s="199">
        <v>0</v>
      </c>
      <c r="D50" s="199">
        <v>0</v>
      </c>
      <c r="E50" s="199">
        <v>0</v>
      </c>
    </row>
    <row r="51" spans="1:5">
      <c r="A51" s="169">
        <v>103060307</v>
      </c>
      <c r="B51" s="193" t="s">
        <v>1041</v>
      </c>
      <c r="C51" s="199">
        <v>0</v>
      </c>
      <c r="D51" s="199">
        <v>0</v>
      </c>
      <c r="E51" s="199">
        <v>0</v>
      </c>
    </row>
    <row r="52" spans="1:5">
      <c r="A52" s="169">
        <v>103060398</v>
      </c>
      <c r="B52" s="193" t="s">
        <v>1042</v>
      </c>
      <c r="C52" s="199">
        <v>0</v>
      </c>
      <c r="D52" s="199">
        <v>0</v>
      </c>
      <c r="E52" s="199">
        <v>0</v>
      </c>
    </row>
    <row r="53" spans="1:5">
      <c r="A53" s="169">
        <v>1030604</v>
      </c>
      <c r="B53" s="198" t="s">
        <v>1043</v>
      </c>
      <c r="C53" s="199">
        <v>0</v>
      </c>
      <c r="D53" s="199">
        <v>0</v>
      </c>
      <c r="E53" s="199">
        <v>0</v>
      </c>
    </row>
    <row r="54" spans="1:5">
      <c r="A54" s="169">
        <v>103060401</v>
      </c>
      <c r="B54" s="193" t="s">
        <v>1044</v>
      </c>
      <c r="C54" s="199">
        <v>0</v>
      </c>
      <c r="D54" s="199">
        <v>0</v>
      </c>
      <c r="E54" s="199">
        <v>0</v>
      </c>
    </row>
    <row r="55" spans="1:5">
      <c r="A55" s="169">
        <v>103060402</v>
      </c>
      <c r="B55" s="193" t="s">
        <v>1045</v>
      </c>
      <c r="C55" s="199">
        <v>0</v>
      </c>
      <c r="D55" s="199">
        <v>0</v>
      </c>
      <c r="E55" s="199">
        <v>0</v>
      </c>
    </row>
    <row r="56" spans="1:5">
      <c r="A56" s="169">
        <v>103060498</v>
      </c>
      <c r="B56" s="193" t="s">
        <v>1046</v>
      </c>
      <c r="C56" s="199">
        <v>0</v>
      </c>
      <c r="D56" s="199">
        <v>0</v>
      </c>
      <c r="E56" s="199">
        <v>0</v>
      </c>
    </row>
    <row r="57" spans="1:5">
      <c r="A57" s="169">
        <v>1030698</v>
      </c>
      <c r="B57" s="198" t="s">
        <v>1047</v>
      </c>
      <c r="C57" s="199">
        <v>0</v>
      </c>
      <c r="D57" s="199">
        <v>0</v>
      </c>
      <c r="E57" s="199">
        <v>0</v>
      </c>
    </row>
  </sheetData>
  <mergeCells count="2">
    <mergeCell ref="A2:E2"/>
    <mergeCell ref="A4:E4"/>
  </mergeCells>
  <pageMargins left="0.7" right="0.7" top="0.75" bottom="0.75" header="0.3" footer="0.3"/>
  <pageSetup paperSize="9" scale="80" orientation="portrait"/>
  <headerFooter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35"/>
  <sheetViews>
    <sheetView view="pageBreakPreview" zoomScaleNormal="100" topLeftCell="A9" workbookViewId="0">
      <selection activeCell="D35" sqref="B34:D35"/>
    </sheetView>
  </sheetViews>
  <sheetFormatPr defaultColWidth="9" defaultRowHeight="14.25"/>
  <cols>
    <col min="1" max="1" width="20.375" customWidth="1"/>
    <col min="2" max="2" width="29.625" customWidth="1"/>
    <col min="3" max="3" width="17.5" customWidth="1"/>
    <col min="4" max="4" width="16.875" customWidth="1"/>
    <col min="5" max="5" width="18.25" customWidth="1"/>
    <col min="6" max="6" width="26.125" customWidth="1"/>
  </cols>
  <sheetData>
    <row r="1" spans="1:10">
      <c r="A1" s="164" t="s">
        <v>1048</v>
      </c>
      <c r="B1" s="206"/>
      <c r="C1" s="206"/>
      <c r="D1" s="206"/>
      <c r="E1" s="206"/>
      <c r="F1" s="206"/>
      <c r="G1" s="206"/>
      <c r="H1" s="206"/>
      <c r="I1" s="206"/>
      <c r="J1" s="206"/>
    </row>
    <row r="2" ht="22.5" spans="1:10">
      <c r="A2" s="207" t="s">
        <v>1049</v>
      </c>
      <c r="B2" s="207"/>
      <c r="C2" s="207"/>
      <c r="D2" s="207"/>
      <c r="E2" s="207"/>
      <c r="F2" s="208"/>
      <c r="G2" s="208"/>
      <c r="H2" s="208"/>
      <c r="I2" s="208"/>
      <c r="J2" s="208"/>
    </row>
    <row r="3" spans="1:10">
      <c r="A3" s="209"/>
      <c r="B3" s="210"/>
      <c r="C3" s="210"/>
      <c r="D3" s="210"/>
      <c r="E3" s="210"/>
      <c r="F3" s="210"/>
      <c r="G3" s="210"/>
      <c r="H3" s="210"/>
      <c r="I3" s="210"/>
      <c r="J3" s="210"/>
    </row>
    <row r="4" spans="1:10">
      <c r="A4" s="211" t="s">
        <v>28</v>
      </c>
      <c r="B4" s="211"/>
      <c r="C4" s="211"/>
      <c r="D4" s="211"/>
      <c r="E4" s="211"/>
      <c r="F4" s="210"/>
      <c r="G4" s="210"/>
      <c r="H4" s="210"/>
      <c r="I4" s="210"/>
      <c r="J4" s="210"/>
    </row>
    <row r="6" spans="1:5">
      <c r="A6" s="196" t="s">
        <v>64</v>
      </c>
      <c r="B6" s="196" t="s">
        <v>29</v>
      </c>
      <c r="C6" s="196" t="s">
        <v>30</v>
      </c>
      <c r="D6" s="196" t="s">
        <v>31</v>
      </c>
      <c r="E6" s="196" t="s">
        <v>32</v>
      </c>
    </row>
    <row r="7" spans="1:5">
      <c r="A7" s="169"/>
      <c r="B7" s="196" t="s">
        <v>1050</v>
      </c>
      <c r="C7" s="199">
        <v>86</v>
      </c>
      <c r="D7" s="199">
        <v>6</v>
      </c>
      <c r="E7" s="199">
        <v>6</v>
      </c>
    </row>
    <row r="8" spans="1:5">
      <c r="A8" s="169">
        <v>208</v>
      </c>
      <c r="B8" s="198" t="s">
        <v>211</v>
      </c>
      <c r="C8" s="199">
        <v>0</v>
      </c>
      <c r="D8" s="199">
        <v>0</v>
      </c>
      <c r="E8" s="199">
        <v>0</v>
      </c>
    </row>
    <row r="9" spans="1:5">
      <c r="A9" s="169">
        <v>20804</v>
      </c>
      <c r="B9" s="198" t="s">
        <v>589</v>
      </c>
      <c r="C9" s="199">
        <v>0</v>
      </c>
      <c r="D9" s="199">
        <v>0</v>
      </c>
      <c r="E9" s="199">
        <v>0</v>
      </c>
    </row>
    <row r="10" spans="1:5">
      <c r="A10" s="169">
        <v>2080451</v>
      </c>
      <c r="B10" s="193" t="s">
        <v>1051</v>
      </c>
      <c r="C10" s="199">
        <v>0</v>
      </c>
      <c r="D10" s="199">
        <v>0</v>
      </c>
      <c r="E10" s="199">
        <v>0</v>
      </c>
    </row>
    <row r="11" spans="1:5">
      <c r="A11" s="169">
        <v>223</v>
      </c>
      <c r="B11" s="198" t="s">
        <v>1050</v>
      </c>
      <c r="C11" s="199">
        <v>86</v>
      </c>
      <c r="D11" s="199">
        <v>6</v>
      </c>
      <c r="E11" s="199">
        <v>6</v>
      </c>
    </row>
    <row r="12" spans="1:5">
      <c r="A12" s="212">
        <v>22301</v>
      </c>
      <c r="B12" s="198" t="s">
        <v>1052</v>
      </c>
      <c r="C12" s="199">
        <v>15</v>
      </c>
      <c r="D12" s="199">
        <v>1</v>
      </c>
      <c r="E12" s="199">
        <v>1</v>
      </c>
    </row>
    <row r="13" spans="1:5">
      <c r="A13" s="169">
        <v>2230101</v>
      </c>
      <c r="B13" s="193" t="s">
        <v>1053</v>
      </c>
      <c r="C13" s="199">
        <v>0</v>
      </c>
      <c r="D13" s="199">
        <v>0</v>
      </c>
      <c r="E13" s="199">
        <v>0</v>
      </c>
    </row>
    <row r="14" spans="1:5">
      <c r="A14" s="169">
        <v>2230102</v>
      </c>
      <c r="B14" s="193" t="s">
        <v>1054</v>
      </c>
      <c r="C14" s="199">
        <v>0</v>
      </c>
      <c r="D14" s="199">
        <v>0</v>
      </c>
      <c r="E14" s="199">
        <v>0</v>
      </c>
    </row>
    <row r="15" spans="1:5">
      <c r="A15" s="169">
        <v>2230103</v>
      </c>
      <c r="B15" s="193" t="s">
        <v>1055</v>
      </c>
      <c r="C15" s="199">
        <v>0</v>
      </c>
      <c r="D15" s="199">
        <v>0</v>
      </c>
      <c r="E15" s="199">
        <v>0</v>
      </c>
    </row>
    <row r="16" spans="1:5">
      <c r="A16" s="169">
        <v>2230104</v>
      </c>
      <c r="B16" s="193" t="s">
        <v>1056</v>
      </c>
      <c r="C16" s="199">
        <v>0</v>
      </c>
      <c r="D16" s="199">
        <v>0</v>
      </c>
      <c r="E16" s="199">
        <v>0</v>
      </c>
    </row>
    <row r="17" spans="1:5">
      <c r="A17" s="169">
        <v>2230105</v>
      </c>
      <c r="B17" s="193" t="s">
        <v>1057</v>
      </c>
      <c r="C17" s="199">
        <v>15</v>
      </c>
      <c r="D17" s="199">
        <v>1</v>
      </c>
      <c r="E17" s="199">
        <v>1</v>
      </c>
    </row>
    <row r="18" spans="1:5">
      <c r="A18" s="169">
        <v>2230106</v>
      </c>
      <c r="B18" s="193" t="s">
        <v>1058</v>
      </c>
      <c r="C18" s="199">
        <v>0</v>
      </c>
      <c r="D18" s="199">
        <v>0</v>
      </c>
      <c r="E18" s="199">
        <v>0</v>
      </c>
    </row>
    <row r="19" spans="1:5">
      <c r="A19" s="169">
        <v>2230107</v>
      </c>
      <c r="B19" s="193" t="s">
        <v>1059</v>
      </c>
      <c r="C19" s="199">
        <v>0</v>
      </c>
      <c r="D19" s="199">
        <v>0</v>
      </c>
      <c r="E19" s="199">
        <v>0</v>
      </c>
    </row>
    <row r="20" spans="1:5">
      <c r="A20" s="169">
        <v>2230108</v>
      </c>
      <c r="B20" s="193" t="s">
        <v>1060</v>
      </c>
      <c r="C20" s="200">
        <v>0</v>
      </c>
      <c r="D20" s="199">
        <v>0</v>
      </c>
      <c r="E20" s="199">
        <v>0</v>
      </c>
    </row>
    <row r="21" spans="1:5">
      <c r="A21" s="169">
        <v>2230109</v>
      </c>
      <c r="B21" s="201" t="s">
        <v>1061</v>
      </c>
      <c r="C21" s="199">
        <v>0</v>
      </c>
      <c r="D21" s="202">
        <v>0</v>
      </c>
      <c r="E21" s="199">
        <v>0</v>
      </c>
    </row>
    <row r="22" spans="1:5">
      <c r="A22" s="169">
        <v>2230199</v>
      </c>
      <c r="B22" s="193" t="s">
        <v>1062</v>
      </c>
      <c r="C22" s="203">
        <v>0</v>
      </c>
      <c r="D22" s="199">
        <v>0</v>
      </c>
      <c r="E22" s="199">
        <v>0</v>
      </c>
    </row>
    <row r="23" spans="1:5">
      <c r="A23" s="169">
        <v>22302</v>
      </c>
      <c r="B23" s="198" t="s">
        <v>1063</v>
      </c>
      <c r="C23" s="199">
        <v>0</v>
      </c>
      <c r="D23" s="199">
        <v>0</v>
      </c>
      <c r="E23" s="199">
        <v>0</v>
      </c>
    </row>
    <row r="24" spans="1:5">
      <c r="A24" s="169">
        <v>2230201</v>
      </c>
      <c r="B24" s="193" t="s">
        <v>1064</v>
      </c>
      <c r="C24" s="199">
        <v>0</v>
      </c>
      <c r="D24" s="199">
        <v>0</v>
      </c>
      <c r="E24" s="199">
        <v>0</v>
      </c>
    </row>
    <row r="25" spans="1:5">
      <c r="A25" s="169">
        <v>2230202</v>
      </c>
      <c r="B25" s="193" t="s">
        <v>1065</v>
      </c>
      <c r="C25" s="199">
        <v>0</v>
      </c>
      <c r="D25" s="199">
        <v>0</v>
      </c>
      <c r="E25" s="199">
        <v>0</v>
      </c>
    </row>
    <row r="26" spans="1:5">
      <c r="A26" s="169">
        <v>2230203</v>
      </c>
      <c r="B26" s="193" t="s">
        <v>1066</v>
      </c>
      <c r="C26" s="199">
        <v>0</v>
      </c>
      <c r="D26" s="199">
        <v>0</v>
      </c>
      <c r="E26" s="199">
        <v>0</v>
      </c>
    </row>
    <row r="27" spans="1:5">
      <c r="A27" s="169">
        <v>2230204</v>
      </c>
      <c r="B27" s="193" t="s">
        <v>1067</v>
      </c>
      <c r="C27" s="199">
        <v>0</v>
      </c>
      <c r="D27" s="199">
        <v>0</v>
      </c>
      <c r="E27" s="199">
        <v>0</v>
      </c>
    </row>
    <row r="28" spans="1:5">
      <c r="A28" s="169">
        <v>2230205</v>
      </c>
      <c r="B28" s="193" t="s">
        <v>1068</v>
      </c>
      <c r="C28" s="199">
        <v>0</v>
      </c>
      <c r="D28" s="199">
        <v>0</v>
      </c>
      <c r="E28" s="199">
        <v>0</v>
      </c>
    </row>
    <row r="29" spans="1:5">
      <c r="A29" s="169">
        <v>2230206</v>
      </c>
      <c r="B29" s="193" t="s">
        <v>1069</v>
      </c>
      <c r="C29" s="199">
        <v>0</v>
      </c>
      <c r="D29" s="199">
        <v>0</v>
      </c>
      <c r="E29" s="199">
        <v>0</v>
      </c>
    </row>
    <row r="30" spans="1:5">
      <c r="A30" s="169">
        <v>2230208</v>
      </c>
      <c r="B30" s="193" t="s">
        <v>1070</v>
      </c>
      <c r="C30" s="199">
        <v>0</v>
      </c>
      <c r="D30" s="199">
        <v>0</v>
      </c>
      <c r="E30" s="199">
        <v>0</v>
      </c>
    </row>
    <row r="31" spans="1:5">
      <c r="A31" s="169">
        <v>2230299</v>
      </c>
      <c r="B31" s="193" t="s">
        <v>1071</v>
      </c>
      <c r="C31" s="199">
        <v>0</v>
      </c>
      <c r="D31" s="199">
        <v>0</v>
      </c>
      <c r="E31" s="199">
        <v>0</v>
      </c>
    </row>
    <row r="32" spans="1:5">
      <c r="A32" s="169">
        <v>22303</v>
      </c>
      <c r="B32" s="193" t="s">
        <v>1072</v>
      </c>
      <c r="C32" s="199">
        <v>0</v>
      </c>
      <c r="D32" s="199">
        <v>0</v>
      </c>
      <c r="E32" s="199">
        <v>0</v>
      </c>
    </row>
    <row r="33" spans="1:5">
      <c r="A33" s="169">
        <v>2230301</v>
      </c>
      <c r="B33" s="198" t="s">
        <v>1073</v>
      </c>
      <c r="C33" s="199">
        <v>0</v>
      </c>
      <c r="D33" s="199">
        <v>0</v>
      </c>
      <c r="E33" s="199">
        <v>0</v>
      </c>
    </row>
    <row r="34" spans="1:5">
      <c r="A34" s="169">
        <v>22399</v>
      </c>
      <c r="B34" s="193" t="s">
        <v>1074</v>
      </c>
      <c r="C34" s="199">
        <v>71</v>
      </c>
      <c r="D34" s="199">
        <v>5</v>
      </c>
      <c r="E34" s="199">
        <v>5</v>
      </c>
    </row>
    <row r="35" spans="1:5">
      <c r="A35" s="169">
        <v>2239999</v>
      </c>
      <c r="B35" s="198" t="s">
        <v>1075</v>
      </c>
      <c r="C35" s="199">
        <v>71</v>
      </c>
      <c r="D35" s="199">
        <v>5</v>
      </c>
      <c r="E35" s="199">
        <v>5</v>
      </c>
    </row>
  </sheetData>
  <mergeCells count="2">
    <mergeCell ref="A2:E2"/>
    <mergeCell ref="A4:E4"/>
  </mergeCells>
  <pageMargins left="0.7" right="0.7" top="0.75" bottom="0.75" header="0.3" footer="0.3"/>
  <pageSetup paperSize="9" scale="80" orientation="portrait"/>
  <headerFooter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12"/>
  <sheetViews>
    <sheetView showGridLines="0" showZeros="0" view="pageBreakPreview" zoomScaleNormal="100" workbookViewId="0">
      <selection activeCell="D5" sqref="D5:D12"/>
    </sheetView>
  </sheetViews>
  <sheetFormatPr defaultColWidth="12.1833333333333" defaultRowHeight="15.55" customHeight="1" outlineLevelCol="3"/>
  <cols>
    <col min="1" max="1" width="34.25" style="204" customWidth="1"/>
    <col min="2" max="2" width="25.9833333333333" style="204" customWidth="1"/>
    <col min="3" max="3" width="34.25" style="204" customWidth="1"/>
    <col min="4" max="4" width="25.9833333333333" style="204" customWidth="1"/>
    <col min="5" max="16384" width="12.1833333333333" style="204" customWidth="1"/>
  </cols>
  <sheetData>
    <row r="1" customHeight="1" spans="1:1">
      <c r="A1" s="204" t="s">
        <v>1076</v>
      </c>
    </row>
    <row r="2" ht="34" customHeight="1" spans="1:4">
      <c r="A2" s="194" t="s">
        <v>1077</v>
      </c>
      <c r="B2" s="194"/>
      <c r="C2" s="194"/>
      <c r="D2" s="194"/>
    </row>
    <row r="3" ht="17" customHeight="1" spans="1:4">
      <c r="A3" s="195" t="s">
        <v>63</v>
      </c>
      <c r="B3" s="195"/>
      <c r="C3" s="195"/>
      <c r="D3" s="195"/>
    </row>
    <row r="4" ht="16.95" customHeight="1" spans="1:4">
      <c r="A4" s="196" t="s">
        <v>606</v>
      </c>
      <c r="B4" s="196" t="s">
        <v>32</v>
      </c>
      <c r="C4" s="196" t="s">
        <v>606</v>
      </c>
      <c r="D4" s="196" t="s">
        <v>32</v>
      </c>
    </row>
    <row r="5" ht="16.95" customHeight="1" spans="1:4">
      <c r="A5" s="193" t="s">
        <v>997</v>
      </c>
      <c r="B5" s="199">
        <v>70</v>
      </c>
      <c r="C5" s="193" t="s">
        <v>1050</v>
      </c>
      <c r="D5" s="199">
        <v>6</v>
      </c>
    </row>
    <row r="6" ht="16.95" customHeight="1" spans="1:4">
      <c r="A6" s="193" t="s">
        <v>1078</v>
      </c>
      <c r="B6" s="199">
        <v>6</v>
      </c>
      <c r="C6" s="193" t="s">
        <v>1079</v>
      </c>
      <c r="D6" s="199">
        <v>0</v>
      </c>
    </row>
    <row r="7" ht="16.95" customHeight="1" spans="1:4">
      <c r="A7" s="193" t="s">
        <v>1080</v>
      </c>
      <c r="B7" s="199">
        <v>0</v>
      </c>
      <c r="C7" s="193" t="s">
        <v>1081</v>
      </c>
      <c r="D7" s="199">
        <v>0</v>
      </c>
    </row>
    <row r="8" ht="16.95" customHeight="1" spans="1:4">
      <c r="A8" s="193" t="s">
        <v>1082</v>
      </c>
      <c r="B8" s="199">
        <v>46</v>
      </c>
      <c r="C8" s="193" t="s">
        <v>1083</v>
      </c>
      <c r="D8" s="199">
        <v>111</v>
      </c>
    </row>
    <row r="9" ht="16.95" customHeight="1" spans="1:4">
      <c r="A9" s="193" t="s">
        <v>1084</v>
      </c>
      <c r="B9" s="199">
        <v>0</v>
      </c>
      <c r="C9" s="193" t="s">
        <v>1085</v>
      </c>
      <c r="D9" s="199">
        <v>0</v>
      </c>
    </row>
    <row r="10" ht="16.95" customHeight="1" spans="1:4">
      <c r="A10" s="193" t="s">
        <v>1086</v>
      </c>
      <c r="B10" s="199">
        <v>0</v>
      </c>
      <c r="C10" s="193" t="s">
        <v>1087</v>
      </c>
      <c r="D10" s="199">
        <v>0</v>
      </c>
    </row>
    <row r="11" ht="16.95" customHeight="1" spans="1:4">
      <c r="A11" s="193"/>
      <c r="B11" s="205"/>
      <c r="C11" s="193" t="s">
        <v>1088</v>
      </c>
      <c r="D11" s="199">
        <v>5</v>
      </c>
    </row>
    <row r="12" ht="16.95" customHeight="1" spans="1:4">
      <c r="A12" s="196" t="s">
        <v>813</v>
      </c>
      <c r="B12" s="199">
        <v>122</v>
      </c>
      <c r="C12" s="196" t="s">
        <v>814</v>
      </c>
      <c r="D12" s="199">
        <v>122</v>
      </c>
    </row>
  </sheetData>
  <mergeCells count="2">
    <mergeCell ref="A2:D2"/>
    <mergeCell ref="A3:D3"/>
  </mergeCells>
  <printOptions gridLines="1"/>
  <pageMargins left="0.751388888888889" right="0.751388888888889" top="1" bottom="1" header="0" footer="0"/>
  <pageSetup paperSize="1" scale="94" orientation="landscape" horizontalDpi="600"/>
  <headerFooter alignWithMargins="0" scaleWithDoc="0">
    <oddHeader>&amp;C&amp;A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20"/>
  <sheetViews>
    <sheetView showGridLines="0" showZeros="0" view="pageBreakPreview" zoomScaleNormal="100" topLeftCell="C1" workbookViewId="0">
      <selection activeCell="B6" sqref="B6:I20"/>
    </sheetView>
  </sheetViews>
  <sheetFormatPr defaultColWidth="9.15" defaultRowHeight="14.25"/>
  <cols>
    <col min="1" max="1" width="30.375" style="172" customWidth="1"/>
    <col min="2" max="2" width="15.75" style="172" customWidth="1"/>
    <col min="3" max="6" width="13.375" style="172" customWidth="1"/>
    <col min="7" max="9" width="13.375" style="173" customWidth="1"/>
    <col min="10" max="16379" width="9.15" style="173" customWidth="1"/>
    <col min="16380" max="16384" width="9.15" style="173"/>
  </cols>
  <sheetData>
    <row r="1" spans="1:1">
      <c r="A1" s="172" t="s">
        <v>1089</v>
      </c>
    </row>
    <row r="2" ht="22.5" spans="1:9">
      <c r="A2" s="194" t="s">
        <v>1090</v>
      </c>
      <c r="B2" s="194"/>
      <c r="C2" s="194"/>
      <c r="D2" s="194"/>
      <c r="E2" s="194"/>
      <c r="F2" s="194"/>
      <c r="G2" s="194"/>
      <c r="H2" s="194"/>
      <c r="I2" s="194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>
      <c r="A4" s="195" t="s">
        <v>63</v>
      </c>
      <c r="B4" s="195"/>
      <c r="C4" s="195"/>
      <c r="D4" s="195"/>
      <c r="E4" s="195"/>
      <c r="F4" s="195"/>
      <c r="G4" s="195"/>
      <c r="H4" s="195"/>
      <c r="I4" s="195"/>
    </row>
    <row r="5" ht="36" spans="1:9">
      <c r="A5" s="196" t="s">
        <v>1091</v>
      </c>
      <c r="B5" s="197" t="s">
        <v>820</v>
      </c>
      <c r="C5" s="197" t="s">
        <v>1092</v>
      </c>
      <c r="D5" s="197" t="s">
        <v>1093</v>
      </c>
      <c r="E5" s="197" t="s">
        <v>1094</v>
      </c>
      <c r="F5" s="197" t="s">
        <v>1095</v>
      </c>
      <c r="G5" s="197" t="s">
        <v>1096</v>
      </c>
      <c r="H5" s="197" t="s">
        <v>1097</v>
      </c>
      <c r="I5" s="197" t="s">
        <v>1098</v>
      </c>
    </row>
    <row r="6" spans="1:9">
      <c r="A6" s="198" t="s">
        <v>1099</v>
      </c>
      <c r="B6" s="199">
        <v>12407</v>
      </c>
      <c r="C6" s="199">
        <v>0</v>
      </c>
      <c r="D6" s="199">
        <v>0</v>
      </c>
      <c r="E6" s="199">
        <v>12407</v>
      </c>
      <c r="F6" s="199">
        <v>0</v>
      </c>
      <c r="G6" s="199">
        <v>0</v>
      </c>
      <c r="H6" s="199">
        <v>0</v>
      </c>
      <c r="I6" s="199">
        <v>0</v>
      </c>
    </row>
    <row r="7" spans="1:9">
      <c r="A7" s="193" t="s">
        <v>1100</v>
      </c>
      <c r="B7" s="199">
        <v>10661</v>
      </c>
      <c r="C7" s="199">
        <v>0</v>
      </c>
      <c r="D7" s="199">
        <v>0</v>
      </c>
      <c r="E7" s="199">
        <v>10661</v>
      </c>
      <c r="F7" s="199">
        <v>0</v>
      </c>
      <c r="G7" s="199">
        <v>0</v>
      </c>
      <c r="H7" s="199">
        <v>0</v>
      </c>
      <c r="I7" s="199">
        <v>0</v>
      </c>
    </row>
    <row r="8" spans="1:9">
      <c r="A8" s="193" t="s">
        <v>1101</v>
      </c>
      <c r="B8" s="199">
        <v>1658</v>
      </c>
      <c r="C8" s="199">
        <v>0</v>
      </c>
      <c r="D8" s="199">
        <v>0</v>
      </c>
      <c r="E8" s="199">
        <v>1658</v>
      </c>
      <c r="F8" s="199">
        <v>0</v>
      </c>
      <c r="G8" s="199">
        <v>0</v>
      </c>
      <c r="H8" s="199">
        <v>0</v>
      </c>
      <c r="I8" s="199">
        <v>0</v>
      </c>
    </row>
    <row r="9" spans="1:9">
      <c r="A9" s="193" t="s">
        <v>1102</v>
      </c>
      <c r="B9" s="199">
        <v>18</v>
      </c>
      <c r="C9" s="199">
        <v>0</v>
      </c>
      <c r="D9" s="199">
        <v>0</v>
      </c>
      <c r="E9" s="199">
        <v>18</v>
      </c>
      <c r="F9" s="199">
        <v>0</v>
      </c>
      <c r="G9" s="199">
        <v>0</v>
      </c>
      <c r="H9" s="199">
        <v>0</v>
      </c>
      <c r="I9" s="199">
        <v>0</v>
      </c>
    </row>
    <row r="10" spans="1:9">
      <c r="A10" s="193" t="s">
        <v>1103</v>
      </c>
      <c r="B10" s="199">
        <v>0</v>
      </c>
      <c r="C10" s="199">
        <v>0</v>
      </c>
      <c r="D10" s="199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</row>
    <row r="11" spans="1:9">
      <c r="A11" s="193" t="s">
        <v>1104</v>
      </c>
      <c r="B11" s="199">
        <v>70</v>
      </c>
      <c r="C11" s="199">
        <v>0</v>
      </c>
      <c r="D11" s="199">
        <v>0</v>
      </c>
      <c r="E11" s="199">
        <v>70</v>
      </c>
      <c r="F11" s="199">
        <v>0</v>
      </c>
      <c r="G11" s="199">
        <v>0</v>
      </c>
      <c r="H11" s="199">
        <v>0</v>
      </c>
      <c r="I11" s="199">
        <v>0</v>
      </c>
    </row>
    <row r="12" spans="1:9">
      <c r="A12" s="193" t="s">
        <v>1105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</row>
    <row r="13" spans="1:9">
      <c r="A13" s="193" t="s">
        <v>1106</v>
      </c>
      <c r="B13" s="199">
        <v>0</v>
      </c>
      <c r="C13" s="199">
        <v>0</v>
      </c>
      <c r="D13" s="199">
        <v>0</v>
      </c>
      <c r="E13" s="199">
        <v>0</v>
      </c>
      <c r="F13" s="199">
        <v>0</v>
      </c>
      <c r="G13" s="199">
        <v>0</v>
      </c>
      <c r="H13" s="199">
        <v>0</v>
      </c>
      <c r="I13" s="199">
        <v>0</v>
      </c>
    </row>
    <row r="14" spans="1:9">
      <c r="A14" s="198" t="s">
        <v>1107</v>
      </c>
      <c r="B14" s="199">
        <v>11503</v>
      </c>
      <c r="C14" s="199">
        <v>0</v>
      </c>
      <c r="D14" s="199">
        <v>0</v>
      </c>
      <c r="E14" s="199">
        <v>11503</v>
      </c>
      <c r="F14" s="199">
        <v>0</v>
      </c>
      <c r="G14" s="199">
        <v>0</v>
      </c>
      <c r="H14" s="199">
        <v>0</v>
      </c>
      <c r="I14" s="199">
        <v>0</v>
      </c>
    </row>
    <row r="15" spans="1:9">
      <c r="A15" s="193" t="s">
        <v>1108</v>
      </c>
      <c r="B15" s="200">
        <v>11487</v>
      </c>
      <c r="C15" s="199">
        <v>0</v>
      </c>
      <c r="D15" s="199">
        <v>0</v>
      </c>
      <c r="E15" s="199">
        <v>11487</v>
      </c>
      <c r="F15" s="199">
        <v>0</v>
      </c>
      <c r="G15" s="199">
        <v>0</v>
      </c>
      <c r="H15" s="199">
        <v>0</v>
      </c>
      <c r="I15" s="199">
        <v>0</v>
      </c>
    </row>
    <row r="16" spans="1:9">
      <c r="A16" s="201" t="s">
        <v>1109</v>
      </c>
      <c r="B16" s="199">
        <v>16</v>
      </c>
      <c r="C16" s="202">
        <v>0</v>
      </c>
      <c r="D16" s="199">
        <v>0</v>
      </c>
      <c r="E16" s="199">
        <v>16</v>
      </c>
      <c r="F16" s="199">
        <v>0</v>
      </c>
      <c r="G16" s="199">
        <v>0</v>
      </c>
      <c r="H16" s="199">
        <v>0</v>
      </c>
      <c r="I16" s="199">
        <v>0</v>
      </c>
    </row>
    <row r="17" spans="1:9">
      <c r="A17" s="193" t="s">
        <v>1110</v>
      </c>
      <c r="B17" s="203">
        <v>0</v>
      </c>
      <c r="C17" s="199">
        <v>0</v>
      </c>
      <c r="D17" s="199">
        <v>0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</row>
    <row r="18" spans="1:9">
      <c r="A18" s="193" t="s">
        <v>1111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9">
        <v>0</v>
      </c>
      <c r="H18" s="199">
        <v>0</v>
      </c>
      <c r="I18" s="199">
        <v>0</v>
      </c>
    </row>
    <row r="19" spans="1:9">
      <c r="A19" s="198" t="s">
        <v>1112</v>
      </c>
      <c r="B19" s="199">
        <v>904</v>
      </c>
      <c r="C19" s="199">
        <v>0</v>
      </c>
      <c r="D19" s="199">
        <v>0</v>
      </c>
      <c r="E19" s="199">
        <v>904</v>
      </c>
      <c r="F19" s="199">
        <v>0</v>
      </c>
      <c r="G19" s="199">
        <v>0</v>
      </c>
      <c r="H19" s="199">
        <v>0</v>
      </c>
      <c r="I19" s="199">
        <v>0</v>
      </c>
    </row>
    <row r="20" spans="1:9">
      <c r="A20" s="198" t="s">
        <v>1113</v>
      </c>
      <c r="B20" s="199">
        <v>2541</v>
      </c>
      <c r="C20" s="199">
        <v>0</v>
      </c>
      <c r="D20" s="199">
        <v>0</v>
      </c>
      <c r="E20" s="199">
        <v>2541</v>
      </c>
      <c r="F20" s="199">
        <v>0</v>
      </c>
      <c r="G20" s="199">
        <v>0</v>
      </c>
      <c r="H20" s="199">
        <v>0</v>
      </c>
      <c r="I20" s="199">
        <v>0</v>
      </c>
    </row>
  </sheetData>
  <mergeCells count="3">
    <mergeCell ref="A2:I2"/>
    <mergeCell ref="A3:I3"/>
    <mergeCell ref="A4:I4"/>
  </mergeCells>
  <printOptions horizontalCentered="1"/>
  <pageMargins left="0.295138888888889" right="0.295138888888889" top="0.393055555555556" bottom="0.393055555555556" header="0.393055555555556" footer="0.393055555555556"/>
  <pageSetup paperSize="12" firstPageNumber="0" fitToWidth="0" fitToHeight="0" pageOrder="overThenDown" orientation="landscape" useFirstPageNumber="1" horizontalDpi="600"/>
  <headerFooter alignWithMargins="0" scaleWithDoc="0">
    <oddHeader>&amp;C&amp;A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15"/>
  <sheetViews>
    <sheetView showGridLines="0" showZeros="0" view="pageBreakPreview" zoomScaleNormal="100" workbookViewId="0">
      <selection activeCell="E17" sqref="E17"/>
    </sheetView>
  </sheetViews>
  <sheetFormatPr defaultColWidth="9.15" defaultRowHeight="14.25" outlineLevelCol="5"/>
  <cols>
    <col min="1" max="1" width="30.375" style="172" customWidth="1"/>
    <col min="2" max="2" width="15.75" style="172" customWidth="1"/>
    <col min="3" max="6" width="13.375" style="172" customWidth="1"/>
    <col min="7" max="16379" width="9.15" style="173" customWidth="1"/>
    <col min="16380" max="16384" width="9.15" style="173"/>
  </cols>
  <sheetData>
    <row r="1" spans="1:1">
      <c r="A1" s="172" t="s">
        <v>1114</v>
      </c>
    </row>
    <row r="2" s="172" customFormat="1" ht="34" customHeight="1" spans="1:6">
      <c r="A2" s="174" t="s">
        <v>1115</v>
      </c>
      <c r="B2" s="174"/>
      <c r="C2" s="174"/>
      <c r="D2" s="174"/>
      <c r="E2" s="174"/>
      <c r="F2" s="174"/>
    </row>
    <row r="3" s="172" customFormat="1" ht="17" customHeight="1" spans="1:6">
      <c r="A3" s="175"/>
      <c r="B3" s="175"/>
      <c r="C3" s="175"/>
      <c r="D3" s="175"/>
      <c r="E3" s="175"/>
      <c r="F3" s="175"/>
    </row>
    <row r="4" s="172" customFormat="1" ht="17" customHeight="1" spans="1:6">
      <c r="A4" s="176" t="s">
        <v>28</v>
      </c>
      <c r="B4" s="176"/>
      <c r="C4" s="176"/>
      <c r="D4" s="176"/>
      <c r="E4" s="176"/>
      <c r="F4" s="176"/>
    </row>
    <row r="5" s="172" customFormat="1" ht="12.75" customHeight="1" spans="1:6">
      <c r="A5" s="177" t="s">
        <v>606</v>
      </c>
      <c r="B5" s="178" t="s">
        <v>30</v>
      </c>
      <c r="C5" s="179" t="s">
        <v>32</v>
      </c>
      <c r="D5" s="180" t="s">
        <v>34</v>
      </c>
      <c r="E5" s="179" t="s">
        <v>819</v>
      </c>
      <c r="F5" s="179" t="s">
        <v>35</v>
      </c>
    </row>
    <row r="6" s="172" customFormat="1" ht="36.85" customHeight="1" spans="1:6">
      <c r="A6" s="181"/>
      <c r="B6" s="177"/>
      <c r="C6" s="182"/>
      <c r="D6" s="179"/>
      <c r="E6" s="182"/>
      <c r="F6" s="182"/>
    </row>
    <row r="7" s="172" customFormat="1" ht="36.85" customHeight="1" spans="1:6">
      <c r="A7" s="183" t="s">
        <v>1116</v>
      </c>
      <c r="B7" s="184">
        <v>11197</v>
      </c>
      <c r="C7" s="191">
        <v>12407</v>
      </c>
      <c r="D7" s="186">
        <f>C7/B7</f>
        <v>1.10806466017683</v>
      </c>
      <c r="E7" s="191">
        <v>10994</v>
      </c>
      <c r="F7" s="186">
        <f t="shared" ref="F7:F11" si="0">C7/E7</f>
        <v>1.12852464980899</v>
      </c>
    </row>
    <row r="8" s="172" customFormat="1" ht="20.1" customHeight="1" spans="1:6">
      <c r="A8" s="183" t="s">
        <v>1117</v>
      </c>
      <c r="B8" s="184">
        <v>11197</v>
      </c>
      <c r="C8" s="184">
        <v>12407</v>
      </c>
      <c r="D8" s="186">
        <f t="shared" ref="D7:D11" si="1">C8/B8</f>
        <v>1.10806466017683</v>
      </c>
      <c r="E8" s="192">
        <v>10994</v>
      </c>
      <c r="F8" s="186">
        <f t="shared" si="0"/>
        <v>1.12852464980899</v>
      </c>
    </row>
    <row r="9" s="172" customFormat="1" ht="20.1" customHeight="1" spans="1:6">
      <c r="A9" s="183" t="s">
        <v>1100</v>
      </c>
      <c r="B9" s="184">
        <v>8747</v>
      </c>
      <c r="C9" s="184">
        <v>10661</v>
      </c>
      <c r="D9" s="186">
        <f t="shared" si="1"/>
        <v>1.21881788041614</v>
      </c>
      <c r="E9" s="192">
        <v>8730</v>
      </c>
      <c r="F9" s="186">
        <f t="shared" si="0"/>
        <v>1.22119129438717</v>
      </c>
    </row>
    <row r="10" s="172" customFormat="1" ht="17" customHeight="1" spans="1:6">
      <c r="A10" s="183" t="s">
        <v>1118</v>
      </c>
      <c r="B10" s="184">
        <v>12</v>
      </c>
      <c r="C10" s="184">
        <v>18</v>
      </c>
      <c r="D10" s="186">
        <f t="shared" si="1"/>
        <v>1.5</v>
      </c>
      <c r="E10" s="192">
        <v>23</v>
      </c>
      <c r="F10" s="186">
        <f t="shared" si="0"/>
        <v>0.782608695652174</v>
      </c>
    </row>
    <row r="11" s="172" customFormat="1" ht="20.1" customHeight="1" spans="1:6">
      <c r="A11" s="183" t="s">
        <v>1119</v>
      </c>
      <c r="B11" s="184">
        <v>2395</v>
      </c>
      <c r="C11" s="184">
        <v>1658</v>
      </c>
      <c r="D11" s="186">
        <f t="shared" si="1"/>
        <v>0.692275574112735</v>
      </c>
      <c r="E11" s="192">
        <v>2182</v>
      </c>
      <c r="F11" s="186">
        <f t="shared" si="0"/>
        <v>0.759853345554537</v>
      </c>
    </row>
    <row r="12" s="172" customFormat="1" ht="17" customHeight="1" spans="1:6">
      <c r="A12" s="183" t="s">
        <v>1120</v>
      </c>
      <c r="B12" s="184"/>
      <c r="C12" s="184">
        <v>0</v>
      </c>
      <c r="D12" s="186"/>
      <c r="E12" s="192">
        <v>0</v>
      </c>
      <c r="F12" s="186"/>
    </row>
    <row r="13" s="172" customFormat="1" ht="20.1" customHeight="1" spans="1:6">
      <c r="A13" s="183" t="s">
        <v>1105</v>
      </c>
      <c r="B13" s="184"/>
      <c r="C13" s="184"/>
      <c r="D13" s="186" t="e">
        <f>C13/B13</f>
        <v>#DIV/0!</v>
      </c>
      <c r="E13" s="192"/>
      <c r="F13" s="186"/>
    </row>
    <row r="14" s="172" customFormat="1" ht="20.1" customHeight="1" spans="1:6">
      <c r="A14" s="183" t="s">
        <v>1104</v>
      </c>
      <c r="B14" s="184">
        <v>43</v>
      </c>
      <c r="C14" s="184">
        <v>70</v>
      </c>
      <c r="D14" s="186">
        <f>C14/B14</f>
        <v>1.62790697674419</v>
      </c>
      <c r="E14" s="192">
        <v>59</v>
      </c>
      <c r="F14" s="186">
        <f>C14/E14</f>
        <v>1.1864406779661</v>
      </c>
    </row>
    <row r="15" s="172" customFormat="1" ht="17" customHeight="1" spans="1:6">
      <c r="A15" s="193" t="s">
        <v>1106</v>
      </c>
      <c r="B15" s="184"/>
      <c r="C15" s="184">
        <v>0</v>
      </c>
      <c r="D15" s="186"/>
      <c r="E15" s="184">
        <v>0</v>
      </c>
      <c r="F15" s="186"/>
    </row>
  </sheetData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295138888888889" right="0.295138888888889" top="0.393055555555556" bottom="0.393055555555556" header="0.393055555555556" footer="0.393055555555556"/>
  <pageSetup paperSize="12" firstPageNumber="0" fitToWidth="0" fitToHeight="0" pageOrder="overThenDown" orientation="portrait" useFirstPageNumber="1" horizontalDpi="600"/>
  <headerFooter alignWithMargins="0" scaleWithDoc="0">
    <oddHeader>&amp;C&amp;A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15"/>
  <sheetViews>
    <sheetView showGridLines="0" showZeros="0" view="pageBreakPreview" zoomScaleNormal="100" workbookViewId="0">
      <selection activeCell="A12" sqref="A12"/>
    </sheetView>
  </sheetViews>
  <sheetFormatPr defaultColWidth="9.15" defaultRowHeight="14.25" outlineLevelCol="5"/>
  <cols>
    <col min="1" max="1" width="30.375" style="172" customWidth="1"/>
    <col min="2" max="2" width="14.625" style="172" customWidth="1"/>
    <col min="3" max="6" width="13.375" style="172" customWidth="1"/>
    <col min="7" max="16379" width="9.15" style="173" customWidth="1"/>
    <col min="16380" max="16384" width="9.15" style="173"/>
  </cols>
  <sheetData>
    <row r="1" spans="1:1">
      <c r="A1" s="172" t="s">
        <v>1121</v>
      </c>
    </row>
    <row r="2" s="172" customFormat="1" ht="34" customHeight="1" spans="1:6">
      <c r="A2" s="174" t="s">
        <v>1122</v>
      </c>
      <c r="B2" s="174"/>
      <c r="C2" s="174"/>
      <c r="D2" s="174"/>
      <c r="E2" s="174"/>
      <c r="F2" s="174"/>
    </row>
    <row r="3" s="172" customFormat="1" ht="17" customHeight="1" spans="1:6">
      <c r="A3" s="175"/>
      <c r="B3" s="175"/>
      <c r="C3" s="175"/>
      <c r="D3" s="175"/>
      <c r="E3" s="175"/>
      <c r="F3" s="175"/>
    </row>
    <row r="4" s="172" customFormat="1" ht="17" customHeight="1" spans="1:6">
      <c r="A4" s="176" t="s">
        <v>28</v>
      </c>
      <c r="B4" s="176"/>
      <c r="C4" s="176"/>
      <c r="D4" s="176"/>
      <c r="E4" s="176"/>
      <c r="F4" s="176"/>
    </row>
    <row r="5" s="172" customFormat="1" ht="12.75" customHeight="1" spans="1:6">
      <c r="A5" s="177" t="s">
        <v>606</v>
      </c>
      <c r="B5" s="178" t="s">
        <v>30</v>
      </c>
      <c r="C5" s="179" t="s">
        <v>32</v>
      </c>
      <c r="D5" s="180" t="s">
        <v>34</v>
      </c>
      <c r="E5" s="179" t="s">
        <v>819</v>
      </c>
      <c r="F5" s="179" t="s">
        <v>35</v>
      </c>
    </row>
    <row r="6" s="172" customFormat="1" ht="36.85" customHeight="1" spans="1:6">
      <c r="A6" s="181"/>
      <c r="B6" s="177"/>
      <c r="C6" s="182"/>
      <c r="D6" s="179"/>
      <c r="E6" s="182"/>
      <c r="F6" s="182"/>
    </row>
    <row r="7" s="172" customFormat="1" ht="36.85" customHeight="1" spans="1:6">
      <c r="A7" s="183" t="s">
        <v>1123</v>
      </c>
      <c r="B7" s="184">
        <v>10465</v>
      </c>
      <c r="C7" s="185">
        <v>11503</v>
      </c>
      <c r="D7" s="186">
        <f>C7/B7</f>
        <v>1.09918776875299</v>
      </c>
      <c r="E7" s="187">
        <v>10635</v>
      </c>
      <c r="F7" s="188">
        <f t="shared" ref="F7:F11" si="0">C7/E7</f>
        <v>1.08161730136342</v>
      </c>
    </row>
    <row r="8" s="172" customFormat="1" ht="20.1" customHeight="1" spans="1:6">
      <c r="A8" s="183" t="s">
        <v>1124</v>
      </c>
      <c r="B8" s="184">
        <v>10465</v>
      </c>
      <c r="C8" s="185">
        <v>11503</v>
      </c>
      <c r="D8" s="186">
        <f>C8/B8</f>
        <v>1.09918776875299</v>
      </c>
      <c r="E8" s="185">
        <v>10635</v>
      </c>
      <c r="F8" s="188">
        <f t="shared" si="0"/>
        <v>1.08161730136342</v>
      </c>
    </row>
    <row r="9" s="172" customFormat="1" ht="20.1" customHeight="1" spans="1:6">
      <c r="A9" s="189" t="s">
        <v>1108</v>
      </c>
      <c r="B9" s="184">
        <v>10439</v>
      </c>
      <c r="C9" s="185">
        <v>11487</v>
      </c>
      <c r="D9" s="186">
        <f>C9/B9</f>
        <v>1.100392757927</v>
      </c>
      <c r="E9" s="185">
        <v>10611</v>
      </c>
      <c r="F9" s="188">
        <f t="shared" si="0"/>
        <v>1.08255583828103</v>
      </c>
    </row>
    <row r="10" s="172" customFormat="1" ht="17" customHeight="1" spans="1:6">
      <c r="A10" s="189" t="s">
        <v>1110</v>
      </c>
      <c r="B10" s="184"/>
      <c r="C10" s="185"/>
      <c r="D10" s="186"/>
      <c r="E10" s="185"/>
      <c r="F10" s="188" t="e">
        <f t="shared" si="0"/>
        <v>#DIV/0!</v>
      </c>
    </row>
    <row r="11" s="172" customFormat="1" ht="20.1" customHeight="1" spans="1:6">
      <c r="A11" s="189" t="s">
        <v>1109</v>
      </c>
      <c r="B11" s="184">
        <v>26</v>
      </c>
      <c r="C11" s="185">
        <v>16</v>
      </c>
      <c r="D11" s="186">
        <f>C11/B11</f>
        <v>0.615384615384615</v>
      </c>
      <c r="E11" s="185">
        <v>24</v>
      </c>
      <c r="F11" s="188">
        <f t="shared" si="0"/>
        <v>0.666666666666667</v>
      </c>
    </row>
    <row r="12" s="172" customFormat="1" ht="17" customHeight="1" spans="1:6">
      <c r="A12" s="189" t="s">
        <v>1111</v>
      </c>
      <c r="B12" s="184"/>
      <c r="C12" s="190">
        <v>0</v>
      </c>
      <c r="D12" s="190"/>
      <c r="E12" s="185">
        <v>0</v>
      </c>
      <c r="F12" s="188"/>
    </row>
    <row r="13" s="172" customFormat="1" ht="20.1" customHeight="1" spans="1:6">
      <c r="A13" s="183"/>
      <c r="B13" s="184"/>
      <c r="C13" s="190">
        <v>0</v>
      </c>
      <c r="D13" s="190"/>
      <c r="E13" s="185">
        <v>0</v>
      </c>
      <c r="F13" s="188"/>
    </row>
    <row r="14" s="172" customFormat="1" ht="20.1" customHeight="1" spans="1:6">
      <c r="A14" s="183"/>
      <c r="B14" s="183"/>
      <c r="C14" s="190"/>
      <c r="D14" s="190"/>
      <c r="E14" s="185"/>
      <c r="F14" s="188"/>
    </row>
    <row r="15" s="172" customFormat="1" ht="17" customHeight="1" spans="1:6">
      <c r="A15" s="183"/>
      <c r="B15" s="183"/>
      <c r="C15" s="190">
        <v>0</v>
      </c>
      <c r="D15" s="190"/>
      <c r="E15" s="190">
        <v>0</v>
      </c>
      <c r="F15" s="188"/>
    </row>
  </sheetData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rintOptions horizontalCentered="1"/>
  <pageMargins left="0.295138888888889" right="0.295138888888889" top="0.393055555555556" bottom="0.393055555555556" header="0.393055555555556" footer="0.393055555555556"/>
  <pageSetup paperSize="12" firstPageNumber="0" fitToWidth="0" fitToHeight="0" pageOrder="overThenDown" orientation="portrait" useFirstPageNumber="1" horizontalDpi="600"/>
  <headerFooter alignWithMargins="0" scaleWithDoc="0">
    <oddHeader>&amp;C&amp;A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9"/>
  <sheetViews>
    <sheetView view="pageBreakPreview" zoomScaleNormal="100" workbookViewId="0">
      <selection activeCell="C19" sqref="C19"/>
    </sheetView>
  </sheetViews>
  <sheetFormatPr defaultColWidth="9" defaultRowHeight="14.25" outlineLevelCol="2"/>
  <cols>
    <col min="1" max="1" width="35" style="163" customWidth="1"/>
    <col min="2" max="2" width="20.625" style="163" customWidth="1"/>
    <col min="3" max="3" width="19.875" style="163" customWidth="1"/>
    <col min="4" max="16384" width="9" style="163"/>
  </cols>
  <sheetData>
    <row r="1" ht="23.25" customHeight="1" spans="1:3">
      <c r="A1" s="164" t="s">
        <v>1125</v>
      </c>
      <c r="B1" s="165"/>
      <c r="C1" s="165"/>
    </row>
    <row r="2" ht="60.75" customHeight="1" spans="1:3">
      <c r="A2" s="166" t="s">
        <v>1126</v>
      </c>
      <c r="B2" s="166"/>
      <c r="C2" s="166"/>
    </row>
    <row r="3" spans="1:3">
      <c r="A3" s="167" t="s">
        <v>28</v>
      </c>
      <c r="B3" s="167"/>
      <c r="C3" s="167"/>
    </row>
    <row r="4" s="162" customFormat="1" ht="23.25" customHeight="1" spans="1:3">
      <c r="A4" s="168" t="s">
        <v>606</v>
      </c>
      <c r="B4" s="168" t="s">
        <v>30</v>
      </c>
      <c r="C4" s="168" t="s">
        <v>32</v>
      </c>
    </row>
    <row r="5" s="162" customFormat="1" ht="24.75" customHeight="1" spans="1:3">
      <c r="A5" s="169" t="s">
        <v>1127</v>
      </c>
      <c r="B5" s="170"/>
      <c r="C5" s="171">
        <v>385664</v>
      </c>
    </row>
    <row r="6" s="162" customFormat="1" ht="24.75" customHeight="1" spans="1:3">
      <c r="A6" s="169" t="s">
        <v>1128</v>
      </c>
      <c r="B6" s="170"/>
      <c r="C6" s="171">
        <v>218380</v>
      </c>
    </row>
    <row r="7" s="162" customFormat="1" ht="24.75" customHeight="1" spans="1:3">
      <c r="A7" s="169" t="s">
        <v>1129</v>
      </c>
      <c r="B7" s="170"/>
      <c r="C7" s="171">
        <v>167284</v>
      </c>
    </row>
    <row r="8" s="162" customFormat="1" ht="24.75" customHeight="1" spans="1:3">
      <c r="A8" s="169" t="s">
        <v>1130</v>
      </c>
      <c r="B8" s="171">
        <v>440786</v>
      </c>
      <c r="C8" s="170"/>
    </row>
    <row r="9" s="162" customFormat="1" ht="24.75" customHeight="1" spans="1:3">
      <c r="A9" s="169" t="s">
        <v>1128</v>
      </c>
      <c r="B9" s="171">
        <v>252609</v>
      </c>
      <c r="C9" s="170"/>
    </row>
    <row r="10" s="162" customFormat="1" ht="24.75" customHeight="1" spans="1:3">
      <c r="A10" s="169" t="s">
        <v>1129</v>
      </c>
      <c r="B10" s="171">
        <v>188177</v>
      </c>
      <c r="C10" s="170"/>
    </row>
    <row r="11" s="162" customFormat="1" ht="24.75" customHeight="1" spans="1:3">
      <c r="A11" s="169" t="s">
        <v>1131</v>
      </c>
      <c r="B11" s="170"/>
      <c r="C11" s="171">
        <v>92580</v>
      </c>
    </row>
    <row r="12" s="162" customFormat="1" ht="24.75" customHeight="1" spans="1:3">
      <c r="A12" s="169" t="s">
        <v>1128</v>
      </c>
      <c r="B12" s="170"/>
      <c r="C12" s="171">
        <v>67679</v>
      </c>
    </row>
    <row r="13" s="162" customFormat="1" ht="24.75" customHeight="1" spans="1:3">
      <c r="A13" s="169" t="s">
        <v>1129</v>
      </c>
      <c r="B13" s="170"/>
      <c r="C13" s="171">
        <v>24901</v>
      </c>
    </row>
    <row r="14" s="162" customFormat="1" ht="24.75" customHeight="1" spans="1:3">
      <c r="A14" s="169" t="s">
        <v>1132</v>
      </c>
      <c r="B14" s="170"/>
      <c r="C14" s="171">
        <v>61924</v>
      </c>
    </row>
    <row r="15" s="162" customFormat="1" ht="24.75" customHeight="1" spans="1:3">
      <c r="A15" s="169" t="s">
        <v>1128</v>
      </c>
      <c r="B15" s="170"/>
      <c r="C15" s="171">
        <v>56587</v>
      </c>
    </row>
    <row r="16" s="162" customFormat="1" ht="24.75" customHeight="1" spans="1:3">
      <c r="A16" s="169" t="s">
        <v>1129</v>
      </c>
      <c r="B16" s="170"/>
      <c r="C16" s="171">
        <v>5337</v>
      </c>
    </row>
    <row r="17" s="162" customFormat="1" ht="24.75" customHeight="1" spans="1:3">
      <c r="A17" s="169" t="s">
        <v>1133</v>
      </c>
      <c r="B17" s="170"/>
      <c r="C17" s="171">
        <v>438522</v>
      </c>
    </row>
    <row r="18" s="162" customFormat="1" ht="24.75" customHeight="1" spans="1:3">
      <c r="A18" s="169" t="s">
        <v>1128</v>
      </c>
      <c r="B18" s="170"/>
      <c r="C18" s="171">
        <v>250670</v>
      </c>
    </row>
    <row r="19" s="162" customFormat="1" ht="24.75" customHeight="1" spans="1:3">
      <c r="A19" s="169" t="s">
        <v>1129</v>
      </c>
      <c r="B19" s="170"/>
      <c r="C19" s="171">
        <v>187852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2"/>
  <sheetViews>
    <sheetView showGridLines="0" showZeros="0" tabSelected="1" view="pageBreakPreview" zoomScale="90" zoomScaleNormal="100" workbookViewId="0">
      <selection activeCell="D11" sqref="D11"/>
    </sheetView>
  </sheetViews>
  <sheetFormatPr defaultColWidth="9.125" defaultRowHeight="14.25" outlineLevelCol="6"/>
  <cols>
    <col min="1" max="1" width="26.125" style="214" customWidth="1"/>
    <col min="2" max="4" width="16.625" style="294" customWidth="1"/>
    <col min="5" max="5" width="11.25" style="294" customWidth="1"/>
    <col min="6" max="6" width="15.125" customWidth="1"/>
    <col min="7" max="7" width="15" customWidth="1"/>
    <col min="8" max="247" width="9.125" customWidth="1"/>
  </cols>
  <sheetData>
    <row r="1" spans="1:1">
      <c r="A1" s="163" t="s">
        <v>26</v>
      </c>
    </row>
    <row r="2" s="294" customFormat="1" ht="33.95" customHeight="1" spans="1:7">
      <c r="A2" s="286" t="s">
        <v>27</v>
      </c>
      <c r="B2" s="295"/>
      <c r="C2" s="295"/>
      <c r="D2" s="295"/>
      <c r="E2" s="295"/>
      <c r="F2" s="295"/>
      <c r="G2" s="295"/>
    </row>
    <row r="3" s="294" customFormat="1" ht="17.1" customHeight="1" spans="1:4">
      <c r="A3" s="287"/>
      <c r="B3" s="296"/>
      <c r="C3" s="296"/>
      <c r="D3" s="296"/>
    </row>
    <row r="4" s="294" customFormat="1" ht="17.1" customHeight="1" spans="1:7">
      <c r="A4" s="287" t="s">
        <v>28</v>
      </c>
      <c r="B4" s="287"/>
      <c r="C4" s="287"/>
      <c r="D4" s="287"/>
      <c r="E4" s="287"/>
      <c r="F4" s="287"/>
      <c r="G4" s="287"/>
    </row>
    <row r="5" s="294" customFormat="1" ht="42" customHeight="1" spans="1:7">
      <c r="A5" s="181" t="s">
        <v>29</v>
      </c>
      <c r="B5" s="181" t="s">
        <v>30</v>
      </c>
      <c r="C5" s="181" t="s">
        <v>31</v>
      </c>
      <c r="D5" s="181" t="s">
        <v>32</v>
      </c>
      <c r="E5" s="181" t="s">
        <v>33</v>
      </c>
      <c r="F5" s="182" t="s">
        <v>34</v>
      </c>
      <c r="G5" s="182" t="s">
        <v>35</v>
      </c>
    </row>
    <row r="6" s="294" customFormat="1" ht="17.1" customHeight="1" spans="1:7">
      <c r="A6" s="183" t="s">
        <v>36</v>
      </c>
      <c r="B6" s="190">
        <v>14830</v>
      </c>
      <c r="C6" s="190">
        <v>13006</v>
      </c>
      <c r="D6" s="190">
        <v>12830</v>
      </c>
      <c r="E6" s="190">
        <v>11763</v>
      </c>
      <c r="F6" s="297">
        <f>D6/B6</f>
        <v>0.865138233310856</v>
      </c>
      <c r="G6" s="298">
        <f t="shared" ref="G6:G16" si="0">D6/E6</f>
        <v>1.09070815268214</v>
      </c>
    </row>
    <row r="7" s="294" customFormat="1" ht="17.1" customHeight="1" spans="1:7">
      <c r="A7" s="183" t="s">
        <v>37</v>
      </c>
      <c r="B7" s="190">
        <v>5100</v>
      </c>
      <c r="C7" s="190">
        <v>4470</v>
      </c>
      <c r="D7" s="190">
        <v>4490</v>
      </c>
      <c r="E7" s="190">
        <v>4041</v>
      </c>
      <c r="F7" s="297">
        <f t="shared" ref="F6:F16" si="1">D7/B7</f>
        <v>0.880392156862745</v>
      </c>
      <c r="G7" s="298">
        <f t="shared" si="0"/>
        <v>1.11111111111111</v>
      </c>
    </row>
    <row r="8" s="294" customFormat="1" ht="17.1" customHeight="1" spans="1:7">
      <c r="A8" s="183" t="s">
        <v>38</v>
      </c>
      <c r="B8" s="190">
        <v>1050</v>
      </c>
      <c r="C8" s="190">
        <v>955</v>
      </c>
      <c r="D8" s="190">
        <v>978</v>
      </c>
      <c r="E8" s="190">
        <v>1061</v>
      </c>
      <c r="F8" s="297">
        <f t="shared" si="1"/>
        <v>0.931428571428571</v>
      </c>
      <c r="G8" s="298">
        <f>D8/E8</f>
        <v>0.92177191328935</v>
      </c>
    </row>
    <row r="9" s="294" customFormat="1" ht="17.1" customHeight="1" spans="1:7">
      <c r="A9" s="183" t="s">
        <v>39</v>
      </c>
      <c r="B9" s="190">
        <v>420</v>
      </c>
      <c r="C9" s="190">
        <v>400</v>
      </c>
      <c r="D9" s="190">
        <v>446</v>
      </c>
      <c r="E9" s="190">
        <v>448</v>
      </c>
      <c r="F9" s="297">
        <f t="shared" si="1"/>
        <v>1.06190476190476</v>
      </c>
      <c r="G9" s="298">
        <f>D9/E9</f>
        <v>0.995535714285714</v>
      </c>
    </row>
    <row r="10" s="294" customFormat="1" ht="17.1" customHeight="1" spans="1:7">
      <c r="A10" s="183" t="s">
        <v>40</v>
      </c>
      <c r="B10" s="190">
        <v>400</v>
      </c>
      <c r="C10" s="190">
        <v>256</v>
      </c>
      <c r="D10" s="190">
        <v>259</v>
      </c>
      <c r="E10" s="190">
        <v>355</v>
      </c>
      <c r="F10" s="297">
        <f t="shared" si="1"/>
        <v>0.6475</v>
      </c>
      <c r="G10" s="298">
        <f t="shared" si="0"/>
        <v>0.729577464788732</v>
      </c>
    </row>
    <row r="11" s="294" customFormat="1" ht="17.1" customHeight="1" spans="1:7">
      <c r="A11" s="183" t="s">
        <v>41</v>
      </c>
      <c r="B11" s="190">
        <v>750</v>
      </c>
      <c r="C11" s="190">
        <v>563</v>
      </c>
      <c r="D11" s="190">
        <v>586</v>
      </c>
      <c r="E11" s="190">
        <v>736</v>
      </c>
      <c r="F11" s="297">
        <f t="shared" si="1"/>
        <v>0.781333333333333</v>
      </c>
      <c r="G11" s="298">
        <f t="shared" si="0"/>
        <v>0.796195652173913</v>
      </c>
    </row>
    <row r="12" s="294" customFormat="1" ht="17.1" customHeight="1" spans="1:7">
      <c r="A12" s="183" t="s">
        <v>42</v>
      </c>
      <c r="B12" s="190">
        <v>900</v>
      </c>
      <c r="C12" s="190">
        <v>1135</v>
      </c>
      <c r="D12" s="190">
        <v>1178</v>
      </c>
      <c r="E12" s="190">
        <v>1033</v>
      </c>
      <c r="F12" s="297">
        <f t="shared" si="1"/>
        <v>1.30888888888889</v>
      </c>
      <c r="G12" s="298">
        <f t="shared" si="0"/>
        <v>1.14036786060019</v>
      </c>
    </row>
    <row r="13" s="294" customFormat="1" ht="17.1" customHeight="1" spans="1:7">
      <c r="A13" s="183" t="s">
        <v>43</v>
      </c>
      <c r="B13" s="190">
        <v>410</v>
      </c>
      <c r="C13" s="190">
        <v>335</v>
      </c>
      <c r="D13" s="190">
        <v>353</v>
      </c>
      <c r="E13" s="190">
        <v>439</v>
      </c>
      <c r="F13" s="297">
        <f t="shared" si="1"/>
        <v>0.860975609756098</v>
      </c>
      <c r="G13" s="298">
        <f t="shared" si="0"/>
        <v>0.804100227790433</v>
      </c>
    </row>
    <row r="14" s="294" customFormat="1" ht="17.1" customHeight="1" spans="1:7">
      <c r="A14" s="183" t="s">
        <v>44</v>
      </c>
      <c r="B14" s="190">
        <v>500</v>
      </c>
      <c r="C14" s="190">
        <v>949</v>
      </c>
      <c r="D14" s="190">
        <v>985</v>
      </c>
      <c r="E14" s="190">
        <v>543</v>
      </c>
      <c r="F14" s="297">
        <f t="shared" si="1"/>
        <v>1.97</v>
      </c>
      <c r="G14" s="298">
        <f t="shared" si="0"/>
        <v>1.81399631675875</v>
      </c>
    </row>
    <row r="15" s="294" customFormat="1" ht="17.1" customHeight="1" spans="1:7">
      <c r="A15" s="183" t="s">
        <v>45</v>
      </c>
      <c r="B15" s="190">
        <v>500</v>
      </c>
      <c r="C15" s="190">
        <v>854</v>
      </c>
      <c r="D15" s="190">
        <v>873</v>
      </c>
      <c r="E15" s="190">
        <v>526</v>
      </c>
      <c r="F15" s="297">
        <f t="shared" si="1"/>
        <v>1.746</v>
      </c>
      <c r="G15" s="298">
        <f t="shared" si="0"/>
        <v>1.65969581749049</v>
      </c>
    </row>
    <row r="16" s="294" customFormat="1" ht="17.1" customHeight="1" spans="1:7">
      <c r="A16" s="183" t="s">
        <v>46</v>
      </c>
      <c r="B16" s="190">
        <v>470</v>
      </c>
      <c r="C16" s="190">
        <v>530</v>
      </c>
      <c r="D16" s="190">
        <v>552</v>
      </c>
      <c r="E16" s="190">
        <v>485</v>
      </c>
      <c r="F16" s="297">
        <f t="shared" si="1"/>
        <v>1.17446808510638</v>
      </c>
      <c r="G16" s="298">
        <f t="shared" si="0"/>
        <v>1.13814432989691</v>
      </c>
    </row>
    <row r="17" s="294" customFormat="1" ht="17.1" customHeight="1" spans="1:7">
      <c r="A17" s="183" t="s">
        <v>47</v>
      </c>
      <c r="B17" s="190">
        <v>2400</v>
      </c>
      <c r="C17" s="190">
        <v>421</v>
      </c>
      <c r="D17" s="190">
        <v>0</v>
      </c>
      <c r="E17" s="190"/>
      <c r="F17" s="297">
        <f t="shared" ref="F17:F31" si="2">D17/B17</f>
        <v>0</v>
      </c>
      <c r="G17" s="298" t="e">
        <f t="shared" ref="G17:G31" si="3">D17/E17</f>
        <v>#DIV/0!</v>
      </c>
    </row>
    <row r="18" s="294" customFormat="1" ht="17.1" customHeight="1" spans="1:7">
      <c r="A18" s="183" t="s">
        <v>48</v>
      </c>
      <c r="B18" s="190">
        <v>700</v>
      </c>
      <c r="C18" s="190">
        <v>914</v>
      </c>
      <c r="D18" s="190">
        <v>911</v>
      </c>
      <c r="E18" s="190">
        <v>951</v>
      </c>
      <c r="F18" s="297">
        <f t="shared" si="2"/>
        <v>1.30142857142857</v>
      </c>
      <c r="G18" s="298">
        <f t="shared" si="3"/>
        <v>0.957939011566772</v>
      </c>
    </row>
    <row r="19" s="294" customFormat="1" ht="17.1" customHeight="1" spans="1:7">
      <c r="A19" s="183" t="s">
        <v>49</v>
      </c>
      <c r="B19" s="190">
        <v>900</v>
      </c>
      <c r="C19" s="190">
        <v>1017</v>
      </c>
      <c r="D19" s="190">
        <v>1017</v>
      </c>
      <c r="E19" s="190">
        <v>901</v>
      </c>
      <c r="F19" s="297">
        <f t="shared" si="2"/>
        <v>1.13</v>
      </c>
      <c r="G19" s="298">
        <f t="shared" si="3"/>
        <v>1.12874583795782</v>
      </c>
    </row>
    <row r="20" s="294" customFormat="1" ht="18.75" customHeight="1" spans="1:7">
      <c r="A20" s="183" t="s">
        <v>50</v>
      </c>
      <c r="B20" s="190">
        <v>330</v>
      </c>
      <c r="C20" s="190">
        <v>202</v>
      </c>
      <c r="D20" s="190">
        <v>201</v>
      </c>
      <c r="E20" s="190">
        <v>244</v>
      </c>
      <c r="F20" s="297">
        <f t="shared" si="2"/>
        <v>0.609090909090909</v>
      </c>
      <c r="G20" s="298">
        <f t="shared" si="3"/>
        <v>0.823770491803279</v>
      </c>
    </row>
    <row r="21" s="294" customFormat="1" ht="17.1" customHeight="1" spans="1:7">
      <c r="A21" s="183" t="s">
        <v>51</v>
      </c>
      <c r="B21" s="190">
        <v>0</v>
      </c>
      <c r="C21" s="190">
        <v>5</v>
      </c>
      <c r="D21" s="190">
        <v>1</v>
      </c>
      <c r="E21" s="190"/>
      <c r="F21" s="297" t="e">
        <f t="shared" si="2"/>
        <v>#DIV/0!</v>
      </c>
      <c r="G21" s="298" t="e">
        <f t="shared" si="3"/>
        <v>#DIV/0!</v>
      </c>
    </row>
    <row r="22" s="294" customFormat="1" ht="17.1" customHeight="1" spans="1:7">
      <c r="A22" s="183" t="s">
        <v>52</v>
      </c>
      <c r="B22" s="190">
        <v>9025</v>
      </c>
      <c r="C22" s="190">
        <v>12337</v>
      </c>
      <c r="D22" s="190">
        <v>12969</v>
      </c>
      <c r="E22" s="190">
        <v>10636</v>
      </c>
      <c r="F22" s="297">
        <f t="shared" si="2"/>
        <v>1.43700831024931</v>
      </c>
      <c r="G22" s="298">
        <f t="shared" si="3"/>
        <v>1.21934937946596</v>
      </c>
    </row>
    <row r="23" s="294" customFormat="1" ht="17.1" customHeight="1" spans="1:7">
      <c r="A23" s="183" t="s">
        <v>53</v>
      </c>
      <c r="B23" s="190">
        <v>780</v>
      </c>
      <c r="C23" s="190">
        <v>680</v>
      </c>
      <c r="D23" s="190">
        <v>761</v>
      </c>
      <c r="E23" s="190">
        <v>662</v>
      </c>
      <c r="F23" s="297">
        <f t="shared" si="2"/>
        <v>0.975641025641026</v>
      </c>
      <c r="G23" s="298">
        <f t="shared" si="3"/>
        <v>1.14954682779456</v>
      </c>
    </row>
    <row r="24" s="294" customFormat="1" ht="17.1" customHeight="1" spans="1:7">
      <c r="A24" s="183" t="s">
        <v>54</v>
      </c>
      <c r="B24" s="190">
        <v>1600</v>
      </c>
      <c r="C24" s="190">
        <v>1310</v>
      </c>
      <c r="D24" s="190">
        <v>1309</v>
      </c>
      <c r="E24" s="190">
        <v>1128</v>
      </c>
      <c r="F24" s="297">
        <f t="shared" si="2"/>
        <v>0.818125</v>
      </c>
      <c r="G24" s="298">
        <f t="shared" si="3"/>
        <v>1.1604609929078</v>
      </c>
    </row>
    <row r="25" s="294" customFormat="1" ht="17.1" customHeight="1" spans="1:7">
      <c r="A25" s="183" t="s">
        <v>55</v>
      </c>
      <c r="B25" s="190">
        <v>1740</v>
      </c>
      <c r="C25" s="190">
        <v>1400</v>
      </c>
      <c r="D25" s="190">
        <v>1930</v>
      </c>
      <c r="E25" s="190">
        <v>3559</v>
      </c>
      <c r="F25" s="297">
        <f t="shared" si="2"/>
        <v>1.10919540229885</v>
      </c>
      <c r="G25" s="298">
        <f t="shared" si="3"/>
        <v>0.542287159314414</v>
      </c>
    </row>
    <row r="26" s="294" customFormat="1" ht="17.1" customHeight="1" spans="1:7">
      <c r="A26" s="183" t="s">
        <v>56</v>
      </c>
      <c r="B26" s="190">
        <v>0</v>
      </c>
      <c r="C26" s="190">
        <v>0</v>
      </c>
      <c r="D26" s="190">
        <v>0</v>
      </c>
      <c r="E26" s="190"/>
      <c r="F26" s="297" t="e">
        <f t="shared" si="2"/>
        <v>#DIV/0!</v>
      </c>
      <c r="G26" s="298" t="e">
        <f t="shared" si="3"/>
        <v>#DIV/0!</v>
      </c>
    </row>
    <row r="27" s="294" customFormat="1" ht="17.1" customHeight="1" spans="1:7">
      <c r="A27" s="183" t="s">
        <v>57</v>
      </c>
      <c r="B27" s="190">
        <v>4055</v>
      </c>
      <c r="C27" s="190">
        <v>7555</v>
      </c>
      <c r="D27" s="190">
        <v>7577</v>
      </c>
      <c r="E27" s="190">
        <v>4294</v>
      </c>
      <c r="F27" s="297">
        <f t="shared" si="2"/>
        <v>1.86855733662145</v>
      </c>
      <c r="G27" s="298">
        <f t="shared" si="3"/>
        <v>1.76455519329297</v>
      </c>
    </row>
    <row r="28" s="294" customFormat="1" ht="17.1" customHeight="1" spans="1:7">
      <c r="A28" s="183" t="s">
        <v>58</v>
      </c>
      <c r="B28" s="190"/>
      <c r="C28" s="190"/>
      <c r="D28" s="190"/>
      <c r="E28" s="190"/>
      <c r="F28" s="297" t="e">
        <f t="shared" si="2"/>
        <v>#DIV/0!</v>
      </c>
      <c r="G28" s="298" t="e">
        <f t="shared" si="3"/>
        <v>#DIV/0!</v>
      </c>
    </row>
    <row r="29" s="294" customFormat="1" ht="17.1" customHeight="1" spans="1:7">
      <c r="A29" s="183" t="s">
        <v>59</v>
      </c>
      <c r="B29" s="190">
        <v>850</v>
      </c>
      <c r="C29" s="190">
        <v>1392</v>
      </c>
      <c r="D29" s="190">
        <v>1392</v>
      </c>
      <c r="E29" s="190">
        <v>993</v>
      </c>
      <c r="F29" s="297">
        <f t="shared" si="2"/>
        <v>1.63764705882353</v>
      </c>
      <c r="G29" s="298">
        <f t="shared" si="3"/>
        <v>1.40181268882175</v>
      </c>
    </row>
    <row r="30" s="294" customFormat="1" ht="17.1" customHeight="1" spans="1:7">
      <c r="A30" s="183"/>
      <c r="B30" s="190"/>
      <c r="C30" s="190"/>
      <c r="D30" s="190"/>
      <c r="E30" s="190"/>
      <c r="F30" s="297" t="e">
        <f t="shared" si="2"/>
        <v>#DIV/0!</v>
      </c>
      <c r="G30" s="298" t="e">
        <f t="shared" si="3"/>
        <v>#DIV/0!</v>
      </c>
    </row>
    <row r="31" s="294" customFormat="1" ht="17.1" customHeight="1" spans="1:7">
      <c r="A31" s="181" t="s">
        <v>60</v>
      </c>
      <c r="B31" s="190">
        <f>B22+B6</f>
        <v>23855</v>
      </c>
      <c r="C31" s="190">
        <f>C22+C6</f>
        <v>25343</v>
      </c>
      <c r="D31" s="190">
        <f>D22+D6</f>
        <v>25799</v>
      </c>
      <c r="E31" s="190">
        <v>22399</v>
      </c>
      <c r="F31" s="297">
        <f t="shared" si="2"/>
        <v>1.08149234961224</v>
      </c>
      <c r="G31" s="298">
        <f t="shared" si="3"/>
        <v>1.15179249073619</v>
      </c>
    </row>
    <row r="32" s="294" customFormat="1" ht="18.75" customHeight="1" spans="1:1">
      <c r="A32" s="214"/>
    </row>
  </sheetData>
  <mergeCells count="3">
    <mergeCell ref="A2:G2"/>
    <mergeCell ref="A3:D3"/>
    <mergeCell ref="A4:G4"/>
  </mergeCells>
  <printOptions horizontalCentered="1" verticalCentered="1" gridLines="1"/>
  <pageMargins left="0.751388888888889" right="0.751388888888889" top="1" bottom="0.393055555555556" header="0.5" footer="0.156944444444444"/>
  <pageSetup paperSize="1" scale="85" orientation="landscape" blackAndWhite="1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41"/>
  <sheetViews>
    <sheetView view="pageBreakPreview" zoomScaleNormal="100" workbookViewId="0">
      <pane ySplit="5" topLeftCell="A11" activePane="bottomLeft" state="frozen"/>
      <selection/>
      <selection pane="bottomLeft" activeCell="A2" sqref="A2:J2"/>
    </sheetView>
  </sheetViews>
  <sheetFormatPr defaultColWidth="9" defaultRowHeight="14.25"/>
  <cols>
    <col min="1" max="1" width="26.125" style="97" customWidth="1"/>
    <col min="2" max="2" width="11.5" style="97" customWidth="1"/>
    <col min="3" max="4" width="12" style="100" customWidth="1"/>
    <col min="5" max="5" width="11.5" style="100" customWidth="1"/>
    <col min="6" max="6" width="23.125" style="100" customWidth="1"/>
    <col min="7" max="7" width="11.75" style="100" customWidth="1"/>
    <col min="8" max="9" width="11.25" style="100" customWidth="1"/>
    <col min="10" max="10" width="12.5" style="100" customWidth="1"/>
    <col min="11" max="11" width="9" style="137" hidden="1" customWidth="1"/>
    <col min="12" max="12" width="18.875" style="94" customWidth="1"/>
    <col min="13" max="16384" width="9" style="94"/>
  </cols>
  <sheetData>
    <row r="1" s="94" customFormat="1" ht="17.1" customHeight="1" spans="1:11">
      <c r="A1" s="101" t="s">
        <v>1134</v>
      </c>
      <c r="B1" s="97"/>
      <c r="C1" s="100"/>
      <c r="D1" s="100"/>
      <c r="E1" s="100"/>
      <c r="F1" s="100"/>
      <c r="G1" s="100"/>
      <c r="H1" s="100"/>
      <c r="I1" s="100"/>
      <c r="J1" s="100"/>
      <c r="K1" s="137"/>
    </row>
    <row r="2" s="94" customFormat="1" ht="29.25" customHeight="1" spans="1:11">
      <c r="A2" s="138" t="s">
        <v>1135</v>
      </c>
      <c r="B2" s="138"/>
      <c r="C2" s="138"/>
      <c r="D2" s="138"/>
      <c r="E2" s="138"/>
      <c r="F2" s="138"/>
      <c r="G2" s="138"/>
      <c r="H2" s="138"/>
      <c r="I2" s="138"/>
      <c r="J2" s="138"/>
      <c r="K2" s="137"/>
    </row>
    <row r="3" s="94" customFormat="1" ht="15.95" customHeight="1" spans="1:11">
      <c r="A3" s="103" t="s">
        <v>1136</v>
      </c>
      <c r="B3" s="103"/>
      <c r="C3" s="104"/>
      <c r="D3" s="104"/>
      <c r="E3" s="104"/>
      <c r="F3" s="106"/>
      <c r="G3" s="106"/>
      <c r="H3" s="106" t="s">
        <v>63</v>
      </c>
      <c r="I3" s="106"/>
      <c r="J3" s="106"/>
      <c r="K3" s="137"/>
    </row>
    <row r="4" s="94" customFormat="1" ht="20.1" customHeight="1" spans="1:11">
      <c r="A4" s="108" t="s">
        <v>1137</v>
      </c>
      <c r="B4" s="109"/>
      <c r="C4" s="109"/>
      <c r="D4" s="109"/>
      <c r="E4" s="110"/>
      <c r="F4" s="62" t="s">
        <v>1138</v>
      </c>
      <c r="G4" s="62"/>
      <c r="H4" s="62"/>
      <c r="I4" s="62"/>
      <c r="J4" s="62"/>
      <c r="K4" s="137"/>
    </row>
    <row r="5" s="95" customFormat="1" ht="40.5" customHeight="1" spans="1:11">
      <c r="A5" s="61" t="s">
        <v>606</v>
      </c>
      <c r="B5" s="61" t="s">
        <v>1139</v>
      </c>
      <c r="C5" s="62" t="s">
        <v>1140</v>
      </c>
      <c r="D5" s="62" t="s">
        <v>1141</v>
      </c>
      <c r="E5" s="62" t="s">
        <v>1142</v>
      </c>
      <c r="F5" s="139" t="s">
        <v>1143</v>
      </c>
      <c r="G5" s="61" t="s">
        <v>1139</v>
      </c>
      <c r="H5" s="62" t="s">
        <v>1140</v>
      </c>
      <c r="I5" s="62" t="s">
        <v>1141</v>
      </c>
      <c r="J5" s="62" t="s">
        <v>1142</v>
      </c>
      <c r="K5" s="160"/>
    </row>
    <row r="6" s="95" customFormat="1" ht="19.5" customHeight="1" spans="1:11">
      <c r="A6" s="140" t="s">
        <v>1144</v>
      </c>
      <c r="B6" s="131">
        <v>25343</v>
      </c>
      <c r="C6" s="141">
        <v>25799</v>
      </c>
      <c r="D6" s="141">
        <v>26573</v>
      </c>
      <c r="E6" s="141">
        <v>13395</v>
      </c>
      <c r="F6" s="142" t="s">
        <v>1145</v>
      </c>
      <c r="G6" s="141">
        <v>207665</v>
      </c>
      <c r="H6" s="141">
        <v>208374</v>
      </c>
      <c r="I6" s="141">
        <v>225609</v>
      </c>
      <c r="J6" s="141">
        <v>96392</v>
      </c>
      <c r="K6" s="160">
        <v>1.01799313419879</v>
      </c>
    </row>
    <row r="7" s="136" customFormat="1" ht="21" customHeight="1" spans="1:12">
      <c r="A7" s="143" t="s">
        <v>1146</v>
      </c>
      <c r="B7" s="144">
        <v>13006</v>
      </c>
      <c r="C7" s="145">
        <v>12830</v>
      </c>
      <c r="D7" s="145">
        <v>14025</v>
      </c>
      <c r="E7" s="145">
        <v>7100</v>
      </c>
      <c r="F7" s="145" t="s">
        <v>67</v>
      </c>
      <c r="G7" s="145">
        <v>34476</v>
      </c>
      <c r="H7" s="145">
        <v>31216</v>
      </c>
      <c r="I7" s="145">
        <v>26093</v>
      </c>
      <c r="J7" s="145">
        <v>10795</v>
      </c>
      <c r="K7" s="160">
        <v>0.986467784099646</v>
      </c>
      <c r="L7" s="95"/>
    </row>
    <row r="8" s="136" customFormat="1" ht="21" customHeight="1" spans="1:12">
      <c r="A8" s="143" t="s">
        <v>37</v>
      </c>
      <c r="B8" s="144">
        <v>4470</v>
      </c>
      <c r="C8" s="144">
        <v>4490</v>
      </c>
      <c r="D8" s="146">
        <v>4943</v>
      </c>
      <c r="E8" s="146">
        <v>1570</v>
      </c>
      <c r="F8" s="145" t="s">
        <v>138</v>
      </c>
      <c r="G8" s="145">
        <v>6315</v>
      </c>
      <c r="H8" s="145">
        <v>6380</v>
      </c>
      <c r="I8" s="145">
        <v>6213</v>
      </c>
      <c r="J8" s="145">
        <v>2749</v>
      </c>
      <c r="K8" s="160">
        <v>1.00447427293065</v>
      </c>
      <c r="L8" s="95"/>
    </row>
    <row r="9" s="136" customFormat="1" ht="21" customHeight="1" spans="1:12">
      <c r="A9" s="143" t="s">
        <v>38</v>
      </c>
      <c r="B9" s="144">
        <v>955</v>
      </c>
      <c r="C9" s="144">
        <v>978</v>
      </c>
      <c r="D9" s="146">
        <v>984</v>
      </c>
      <c r="E9" s="146">
        <v>332</v>
      </c>
      <c r="F9" s="145" t="s">
        <v>158</v>
      </c>
      <c r="G9" s="145">
        <v>42580</v>
      </c>
      <c r="H9" s="145">
        <v>42241</v>
      </c>
      <c r="I9" s="145">
        <v>45462</v>
      </c>
      <c r="J9" s="145">
        <v>20726</v>
      </c>
      <c r="K9" s="160" t="e">
        <v>#REF!</v>
      </c>
      <c r="L9" s="95"/>
    </row>
    <row r="10" s="136" customFormat="1" ht="21" customHeight="1" spans="1:12">
      <c r="A10" s="143" t="s">
        <v>39</v>
      </c>
      <c r="B10" s="144">
        <v>400</v>
      </c>
      <c r="C10" s="144">
        <v>447</v>
      </c>
      <c r="D10" s="144">
        <v>408</v>
      </c>
      <c r="E10" s="147">
        <v>147</v>
      </c>
      <c r="F10" s="145" t="s">
        <v>179</v>
      </c>
      <c r="G10" s="145">
        <v>149</v>
      </c>
      <c r="H10" s="145">
        <v>199</v>
      </c>
      <c r="I10" s="145">
        <v>349</v>
      </c>
      <c r="J10" s="145">
        <v>92</v>
      </c>
      <c r="K10" s="160">
        <v>1.02408376963351</v>
      </c>
      <c r="L10" s="95"/>
    </row>
    <row r="11" s="136" customFormat="1" ht="29.25" customHeight="1" spans="1:12">
      <c r="A11" s="143" t="s">
        <v>40</v>
      </c>
      <c r="B11" s="144">
        <v>256</v>
      </c>
      <c r="C11" s="144">
        <v>259</v>
      </c>
      <c r="D11" s="144">
        <v>330</v>
      </c>
      <c r="E11" s="147">
        <v>116</v>
      </c>
      <c r="F11" s="145" t="s">
        <v>1147</v>
      </c>
      <c r="G11" s="145">
        <v>1562</v>
      </c>
      <c r="H11" s="145">
        <v>1604</v>
      </c>
      <c r="I11" s="145">
        <v>1781</v>
      </c>
      <c r="J11" s="145">
        <v>505</v>
      </c>
      <c r="K11" s="160">
        <v>1.1175</v>
      </c>
      <c r="L11" s="95"/>
    </row>
    <row r="12" s="136" customFormat="1" ht="21" customHeight="1" spans="1:12">
      <c r="A12" s="143" t="s">
        <v>41</v>
      </c>
      <c r="B12" s="144">
        <v>563</v>
      </c>
      <c r="C12" s="144">
        <v>587</v>
      </c>
      <c r="D12" s="144">
        <v>640</v>
      </c>
      <c r="E12" s="146">
        <v>205</v>
      </c>
      <c r="F12" s="145" t="s">
        <v>211</v>
      </c>
      <c r="G12" s="145">
        <v>35042</v>
      </c>
      <c r="H12" s="145">
        <v>34643</v>
      </c>
      <c r="I12" s="145">
        <v>36660</v>
      </c>
      <c r="J12" s="145">
        <v>17516</v>
      </c>
      <c r="K12" s="160">
        <v>1.01171875</v>
      </c>
      <c r="L12" s="95"/>
    </row>
    <row r="13" s="136" customFormat="1" ht="21" customHeight="1" spans="1:12">
      <c r="A13" s="143" t="s">
        <v>42</v>
      </c>
      <c r="B13" s="144">
        <v>1135</v>
      </c>
      <c r="C13" s="144">
        <v>1178</v>
      </c>
      <c r="D13" s="144">
        <v>1000</v>
      </c>
      <c r="E13" s="146">
        <v>609</v>
      </c>
      <c r="F13" s="145" t="s">
        <v>283</v>
      </c>
      <c r="G13" s="145">
        <v>18523</v>
      </c>
      <c r="H13" s="145">
        <v>18892</v>
      </c>
      <c r="I13" s="145">
        <v>16013</v>
      </c>
      <c r="J13" s="145">
        <v>6732</v>
      </c>
      <c r="K13" s="160">
        <v>1.04262877442274</v>
      </c>
      <c r="L13" s="95"/>
    </row>
    <row r="14" s="136" customFormat="1" ht="21" customHeight="1" spans="1:12">
      <c r="A14" s="143" t="s">
        <v>43</v>
      </c>
      <c r="B14" s="144">
        <v>335</v>
      </c>
      <c r="C14" s="144">
        <v>353</v>
      </c>
      <c r="D14" s="144">
        <v>380</v>
      </c>
      <c r="E14" s="147">
        <v>226</v>
      </c>
      <c r="F14" s="145" t="s">
        <v>328</v>
      </c>
      <c r="G14" s="145">
        <v>4461</v>
      </c>
      <c r="H14" s="145">
        <v>4584</v>
      </c>
      <c r="I14" s="145">
        <v>2630</v>
      </c>
      <c r="J14" s="145">
        <v>966</v>
      </c>
      <c r="K14" s="160">
        <v>1.03788546255507</v>
      </c>
      <c r="L14" s="95"/>
    </row>
    <row r="15" s="136" customFormat="1" ht="21" customHeight="1" spans="1:12">
      <c r="A15" s="143" t="s">
        <v>44</v>
      </c>
      <c r="B15" s="144">
        <v>949</v>
      </c>
      <c r="C15" s="144">
        <v>984</v>
      </c>
      <c r="D15" s="144">
        <v>660</v>
      </c>
      <c r="E15" s="147">
        <v>190</v>
      </c>
      <c r="F15" s="145" t="s">
        <v>358</v>
      </c>
      <c r="G15" s="145">
        <v>8432</v>
      </c>
      <c r="H15" s="145">
        <v>8523</v>
      </c>
      <c r="I15" s="145">
        <v>6785</v>
      </c>
      <c r="J15" s="145">
        <v>1947</v>
      </c>
      <c r="K15" s="160">
        <v>1.05373134328358</v>
      </c>
      <c r="L15" s="95"/>
    </row>
    <row r="16" s="136" customFormat="1" ht="21" customHeight="1" spans="1:12">
      <c r="A16" s="143" t="s">
        <v>45</v>
      </c>
      <c r="B16" s="144">
        <v>854</v>
      </c>
      <c r="C16" s="144">
        <v>872</v>
      </c>
      <c r="D16" s="144">
        <v>700</v>
      </c>
      <c r="E16" s="147">
        <v>507</v>
      </c>
      <c r="F16" s="145" t="s">
        <v>370</v>
      </c>
      <c r="G16" s="145">
        <v>29368</v>
      </c>
      <c r="H16" s="145">
        <v>31301</v>
      </c>
      <c r="I16" s="145">
        <v>50976</v>
      </c>
      <c r="J16" s="145">
        <v>17816</v>
      </c>
      <c r="K16" s="160">
        <v>1.03688092729189</v>
      </c>
      <c r="L16" s="95"/>
    </row>
    <row r="17" s="136" customFormat="1" ht="21" customHeight="1" spans="1:12">
      <c r="A17" s="143" t="s">
        <v>46</v>
      </c>
      <c r="B17" s="144">
        <v>530</v>
      </c>
      <c r="C17" s="144">
        <v>552</v>
      </c>
      <c r="D17" s="144">
        <v>530</v>
      </c>
      <c r="E17" s="146">
        <v>342</v>
      </c>
      <c r="F17" s="145" t="s">
        <v>425</v>
      </c>
      <c r="G17" s="145">
        <v>1322</v>
      </c>
      <c r="H17" s="145">
        <v>1512</v>
      </c>
      <c r="I17" s="145">
        <v>1040</v>
      </c>
      <c r="J17" s="145">
        <v>797</v>
      </c>
      <c r="K17" s="160">
        <v>1.02107728337237</v>
      </c>
      <c r="L17" s="95"/>
    </row>
    <row r="18" s="136" customFormat="1" ht="21" customHeight="1" spans="1:12">
      <c r="A18" s="143" t="s">
        <v>47</v>
      </c>
      <c r="B18" s="144">
        <v>421</v>
      </c>
      <c r="C18" s="144"/>
      <c r="D18" s="144">
        <v>1400</v>
      </c>
      <c r="E18" s="144">
        <v>1740</v>
      </c>
      <c r="F18" s="145" t="s">
        <v>1148</v>
      </c>
      <c r="G18" s="145">
        <v>379</v>
      </c>
      <c r="H18" s="145">
        <v>379</v>
      </c>
      <c r="I18" s="145">
        <v>194</v>
      </c>
      <c r="J18" s="145">
        <v>243</v>
      </c>
      <c r="K18" s="160">
        <v>1.04150943396226</v>
      </c>
      <c r="L18" s="95"/>
    </row>
    <row r="19" s="136" customFormat="1" ht="21" customHeight="1" spans="1:12">
      <c r="A19" s="143" t="s">
        <v>48</v>
      </c>
      <c r="B19" s="144">
        <v>914</v>
      </c>
      <c r="C19" s="144">
        <v>911</v>
      </c>
      <c r="D19" s="144">
        <v>850</v>
      </c>
      <c r="E19" s="146">
        <v>1020</v>
      </c>
      <c r="F19" s="145" t="s">
        <v>454</v>
      </c>
      <c r="G19" s="145">
        <v>205</v>
      </c>
      <c r="H19" s="145">
        <v>220</v>
      </c>
      <c r="I19" s="145">
        <v>320</v>
      </c>
      <c r="J19" s="145">
        <v>105</v>
      </c>
      <c r="K19" s="160">
        <v>0</v>
      </c>
      <c r="L19" s="95"/>
    </row>
    <row r="20" s="136" customFormat="1" ht="38.25" customHeight="1" spans="1:12">
      <c r="A20" s="143" t="s">
        <v>49</v>
      </c>
      <c r="B20" s="144">
        <v>1017</v>
      </c>
      <c r="C20" s="144">
        <v>1017</v>
      </c>
      <c r="D20" s="144">
        <v>960</v>
      </c>
      <c r="E20" s="146"/>
      <c r="F20" s="145" t="s">
        <v>1149</v>
      </c>
      <c r="G20" s="145">
        <v>36</v>
      </c>
      <c r="H20" s="145">
        <v>38</v>
      </c>
      <c r="I20" s="145">
        <v>10</v>
      </c>
      <c r="J20" s="145">
        <v>4266</v>
      </c>
      <c r="K20" s="160">
        <v>0.99671772428884</v>
      </c>
      <c r="L20" s="95"/>
    </row>
    <row r="21" s="136" customFormat="1" ht="21" customHeight="1" spans="1:12">
      <c r="A21" s="143" t="s">
        <v>1150</v>
      </c>
      <c r="B21" s="144">
        <v>202</v>
      </c>
      <c r="C21" s="144">
        <v>201</v>
      </c>
      <c r="D21" s="144">
        <v>240</v>
      </c>
      <c r="E21" s="146">
        <v>96</v>
      </c>
      <c r="F21" s="145" t="s">
        <v>484</v>
      </c>
      <c r="G21" s="145">
        <v>5056</v>
      </c>
      <c r="H21" s="145">
        <v>5089</v>
      </c>
      <c r="I21" s="145">
        <v>1017</v>
      </c>
      <c r="J21" s="145">
        <v>3682</v>
      </c>
      <c r="K21" s="160">
        <v>1</v>
      </c>
      <c r="L21" s="95"/>
    </row>
    <row r="22" s="136" customFormat="1" ht="21" customHeight="1" spans="1:12">
      <c r="A22" s="143" t="s">
        <v>51</v>
      </c>
      <c r="B22" s="144">
        <v>5</v>
      </c>
      <c r="C22" s="144">
        <v>1</v>
      </c>
      <c r="D22" s="144"/>
      <c r="E22" s="144"/>
      <c r="F22" s="145" t="s">
        <v>495</v>
      </c>
      <c r="G22" s="145">
        <v>7262</v>
      </c>
      <c r="H22" s="145">
        <v>7441</v>
      </c>
      <c r="I22" s="145">
        <v>9294</v>
      </c>
      <c r="J22" s="145">
        <v>3214</v>
      </c>
      <c r="K22" s="160">
        <v>0.995049504950495</v>
      </c>
      <c r="L22" s="95"/>
    </row>
    <row r="23" s="136" customFormat="1" ht="30.75" customHeight="1" spans="1:12">
      <c r="A23" s="143" t="s">
        <v>1151</v>
      </c>
      <c r="B23" s="144">
        <v>12337</v>
      </c>
      <c r="C23" s="144">
        <v>12969</v>
      </c>
      <c r="D23" s="145">
        <v>12548</v>
      </c>
      <c r="E23" s="145">
        <v>6295</v>
      </c>
      <c r="F23" s="145" t="s">
        <v>505</v>
      </c>
      <c r="G23" s="145">
        <v>3267</v>
      </c>
      <c r="H23" s="145">
        <v>4895</v>
      </c>
      <c r="I23" s="145">
        <v>9631</v>
      </c>
      <c r="J23" s="145">
        <v>1166</v>
      </c>
      <c r="K23" s="160">
        <v>0.2</v>
      </c>
      <c r="L23" s="95"/>
    </row>
    <row r="24" s="136" customFormat="1" ht="21" customHeight="1" spans="1:12">
      <c r="A24" s="143" t="s">
        <v>53</v>
      </c>
      <c r="B24" s="144">
        <v>680</v>
      </c>
      <c r="C24" s="144">
        <v>761</v>
      </c>
      <c r="D24" s="144">
        <v>670</v>
      </c>
      <c r="E24" s="144">
        <v>218</v>
      </c>
      <c r="F24" s="145" t="s">
        <v>526</v>
      </c>
      <c r="G24" s="145">
        <v>1762</v>
      </c>
      <c r="H24" s="145">
        <v>1735</v>
      </c>
      <c r="I24" s="145">
        <v>982</v>
      </c>
      <c r="J24" s="145">
        <v>3073</v>
      </c>
      <c r="K24" s="160">
        <v>1.05122801329335</v>
      </c>
      <c r="L24" s="95"/>
    </row>
    <row r="25" s="136" customFormat="1" ht="21" customHeight="1" spans="1:12">
      <c r="A25" s="143" t="s">
        <v>54</v>
      </c>
      <c r="B25" s="144">
        <v>1310</v>
      </c>
      <c r="C25" s="144">
        <v>1309</v>
      </c>
      <c r="D25" s="144">
        <v>1318</v>
      </c>
      <c r="E25" s="144">
        <v>626</v>
      </c>
      <c r="F25" s="145" t="s">
        <v>1152</v>
      </c>
      <c r="G25" s="145">
        <v>277</v>
      </c>
      <c r="H25" s="145">
        <v>277</v>
      </c>
      <c r="I25" s="145"/>
      <c r="J25" s="145">
        <v>1</v>
      </c>
      <c r="K25" s="160">
        <v>1.11911764705882</v>
      </c>
      <c r="L25" s="95"/>
    </row>
    <row r="26" s="136" customFormat="1" ht="21" customHeight="1" spans="1:12">
      <c r="A26" s="143" t="s">
        <v>55</v>
      </c>
      <c r="B26" s="144">
        <v>1400</v>
      </c>
      <c r="C26" s="144">
        <v>1930</v>
      </c>
      <c r="D26" s="144">
        <v>1700</v>
      </c>
      <c r="E26" s="144">
        <v>1259</v>
      </c>
      <c r="F26" s="145" t="s">
        <v>462</v>
      </c>
      <c r="G26" s="145">
        <v>7147</v>
      </c>
      <c r="H26" s="145">
        <v>7147</v>
      </c>
      <c r="I26" s="145">
        <v>7856</v>
      </c>
      <c r="J26" s="145">
        <v>1</v>
      </c>
      <c r="K26" s="160">
        <v>0.999236641221374</v>
      </c>
      <c r="L26" s="95"/>
    </row>
    <row r="27" s="136" customFormat="1" ht="21" customHeight="1" spans="1:12">
      <c r="A27" s="143" t="s">
        <v>56</v>
      </c>
      <c r="B27" s="144"/>
      <c r="C27" s="144">
        <v>0</v>
      </c>
      <c r="D27" s="144"/>
      <c r="E27" s="144">
        <v>0</v>
      </c>
      <c r="F27" s="145" t="s">
        <v>1153</v>
      </c>
      <c r="G27" s="145">
        <v>44</v>
      </c>
      <c r="H27" s="145">
        <v>58</v>
      </c>
      <c r="I27" s="145">
        <v>3</v>
      </c>
      <c r="J27" s="145"/>
      <c r="K27" s="160">
        <v>1.37857142857143</v>
      </c>
      <c r="L27" s="95"/>
    </row>
    <row r="28" s="136" customFormat="1" ht="32" customHeight="1" spans="1:12">
      <c r="A28" s="143" t="s">
        <v>1154</v>
      </c>
      <c r="B28" s="144">
        <v>7555</v>
      </c>
      <c r="C28" s="144">
        <v>7577</v>
      </c>
      <c r="D28" s="144">
        <v>7910</v>
      </c>
      <c r="E28" s="144">
        <v>3236</v>
      </c>
      <c r="F28" s="148" t="s">
        <v>596</v>
      </c>
      <c r="G28" s="148"/>
      <c r="H28" s="148"/>
      <c r="I28" s="148">
        <v>2300</v>
      </c>
      <c r="J28" s="148"/>
      <c r="K28" s="160" t="e">
        <v>#DIV/0!</v>
      </c>
      <c r="L28" s="95"/>
    </row>
    <row r="29" s="136" customFormat="1" ht="30" customHeight="1" spans="1:12">
      <c r="A29" s="143" t="s">
        <v>1155</v>
      </c>
      <c r="B29" s="144"/>
      <c r="C29" s="144">
        <v>0</v>
      </c>
      <c r="D29" s="144"/>
      <c r="E29" s="144">
        <v>0</v>
      </c>
      <c r="F29" s="149" t="s">
        <v>1156</v>
      </c>
      <c r="G29" s="149">
        <v>198</v>
      </c>
      <c r="H29" s="149">
        <v>3058</v>
      </c>
      <c r="I29" s="149">
        <v>63</v>
      </c>
      <c r="J29" s="158">
        <v>0</v>
      </c>
      <c r="K29" s="160">
        <v>1.00291197882197</v>
      </c>
      <c r="L29" s="95"/>
    </row>
    <row r="30" s="136" customFormat="1" ht="30.75" customHeight="1" spans="1:12">
      <c r="A30" s="143" t="s">
        <v>58</v>
      </c>
      <c r="B30" s="144">
        <v>1345</v>
      </c>
      <c r="C30" s="144">
        <v>1345</v>
      </c>
      <c r="D30" s="144">
        <v>900</v>
      </c>
      <c r="E30" s="144">
        <v>928</v>
      </c>
      <c r="F30" s="149" t="s">
        <v>1157</v>
      </c>
      <c r="G30" s="149">
        <v>5402</v>
      </c>
      <c r="H30" s="149">
        <v>5403</v>
      </c>
      <c r="I30" s="149">
        <v>5402</v>
      </c>
      <c r="J30" s="158">
        <v>0</v>
      </c>
      <c r="K30" s="160" t="e">
        <v>#DIV/0!</v>
      </c>
      <c r="L30" s="95"/>
    </row>
    <row r="31" s="136" customFormat="1" ht="28.5" customHeight="1" spans="1:12">
      <c r="A31" s="143" t="s">
        <v>59</v>
      </c>
      <c r="B31" s="144">
        <v>47</v>
      </c>
      <c r="C31" s="144">
        <v>47</v>
      </c>
      <c r="D31" s="144">
        <v>50</v>
      </c>
      <c r="E31" s="144">
        <v>28</v>
      </c>
      <c r="F31" s="149" t="s">
        <v>1158</v>
      </c>
      <c r="G31" s="149">
        <v>61608</v>
      </c>
      <c r="H31" s="150">
        <v>56587</v>
      </c>
      <c r="I31" s="161">
        <v>13776</v>
      </c>
      <c r="J31" s="150">
        <v>4470</v>
      </c>
      <c r="K31" s="160">
        <v>1</v>
      </c>
      <c r="L31" s="95"/>
    </row>
    <row r="32" s="136" customFormat="1" ht="22.5" customHeight="1" spans="1:12">
      <c r="A32" s="151" t="s">
        <v>1159</v>
      </c>
      <c r="B32" s="125">
        <v>155404</v>
      </c>
      <c r="C32" s="150">
        <v>181521</v>
      </c>
      <c r="D32" s="150">
        <v>119213</v>
      </c>
      <c r="E32" s="150">
        <v>136827</v>
      </c>
      <c r="F32" s="150" t="s">
        <v>1160</v>
      </c>
      <c r="G32" s="150"/>
      <c r="H32" s="150"/>
      <c r="I32" s="150"/>
      <c r="J32" s="150"/>
      <c r="K32" s="160">
        <v>1</v>
      </c>
      <c r="L32" s="95"/>
    </row>
    <row r="33" s="136" customFormat="1" ht="19.5" customHeight="1" spans="1:12">
      <c r="A33" s="152" t="s">
        <v>1161</v>
      </c>
      <c r="B33" s="153">
        <v>2411</v>
      </c>
      <c r="C33" s="154">
        <v>2411</v>
      </c>
      <c r="D33" s="154">
        <v>2411</v>
      </c>
      <c r="E33" s="155">
        <v>2411</v>
      </c>
      <c r="F33" s="150" t="s">
        <v>1162</v>
      </c>
      <c r="G33" s="150">
        <v>27249</v>
      </c>
      <c r="H33" s="150">
        <v>50048</v>
      </c>
      <c r="I33" s="150">
        <v>78</v>
      </c>
      <c r="J33" s="150"/>
      <c r="K33" s="160">
        <v>1.16805873722684</v>
      </c>
      <c r="L33" s="95"/>
    </row>
    <row r="34" s="136" customFormat="1" ht="21.75" customHeight="1" spans="1:12">
      <c r="A34" s="152" t="s">
        <v>1163</v>
      </c>
      <c r="B34" s="153">
        <v>136853</v>
      </c>
      <c r="C34" s="155">
        <v>162921</v>
      </c>
      <c r="D34" s="155">
        <v>114593</v>
      </c>
      <c r="E34" s="154">
        <v>130226</v>
      </c>
      <c r="F34" s="148"/>
      <c r="G34" s="148"/>
      <c r="H34" s="148"/>
      <c r="I34" s="148"/>
      <c r="J34" s="148"/>
      <c r="K34" s="160">
        <v>1</v>
      </c>
      <c r="L34" s="95"/>
    </row>
    <row r="35" s="136" customFormat="1" ht="24" customHeight="1" spans="1:12">
      <c r="A35" s="152" t="s">
        <v>1164</v>
      </c>
      <c r="B35" s="153">
        <v>16140</v>
      </c>
      <c r="C35" s="155">
        <v>16189</v>
      </c>
      <c r="D35" s="155">
        <v>2209</v>
      </c>
      <c r="E35" s="155">
        <v>4190</v>
      </c>
      <c r="F35" s="148"/>
      <c r="G35" s="148"/>
      <c r="H35" s="148"/>
      <c r="I35" s="148"/>
      <c r="J35" s="148"/>
      <c r="K35" s="160">
        <v>1.19048175779851</v>
      </c>
      <c r="L35" s="95"/>
    </row>
    <row r="36" s="136" customFormat="1" ht="24" customHeight="1" spans="1:12">
      <c r="A36" s="156" t="s">
        <v>1165</v>
      </c>
      <c r="B36" s="157">
        <v>33811</v>
      </c>
      <c r="C36" s="150">
        <v>33811</v>
      </c>
      <c r="D36" s="150">
        <v>50038</v>
      </c>
      <c r="E36" s="150">
        <v>50038</v>
      </c>
      <c r="F36" s="155"/>
      <c r="G36" s="155"/>
      <c r="H36" s="155"/>
      <c r="I36" s="155"/>
      <c r="J36" s="155"/>
      <c r="K36" s="160">
        <v>1.00303593556382</v>
      </c>
      <c r="L36" s="95"/>
    </row>
    <row r="37" s="136" customFormat="1" ht="24" customHeight="1" spans="1:12">
      <c r="A37" s="156" t="s">
        <v>1166</v>
      </c>
      <c r="B37" s="157">
        <v>18478</v>
      </c>
      <c r="C37" s="150">
        <v>14660</v>
      </c>
      <c r="D37" s="150">
        <v>40070</v>
      </c>
      <c r="E37" s="158">
        <v>0</v>
      </c>
      <c r="F37" s="155"/>
      <c r="G37" s="155"/>
      <c r="H37" s="155"/>
      <c r="I37" s="155"/>
      <c r="J37" s="155"/>
      <c r="K37" s="160">
        <v>1</v>
      </c>
      <c r="L37" s="95"/>
    </row>
    <row r="38" s="136" customFormat="1" ht="32" customHeight="1" spans="1:12">
      <c r="A38" s="151" t="s">
        <v>1167</v>
      </c>
      <c r="B38" s="157"/>
      <c r="C38" s="150"/>
      <c r="D38" s="150"/>
      <c r="E38" s="150"/>
      <c r="F38" s="155"/>
      <c r="G38" s="155"/>
      <c r="H38" s="155"/>
      <c r="I38" s="155"/>
      <c r="J38" s="155"/>
      <c r="K38" s="160">
        <v>0.793375906483386</v>
      </c>
      <c r="L38" s="95"/>
    </row>
    <row r="39" s="136" customFormat="1" ht="33" customHeight="1" spans="1:12">
      <c r="A39" s="156" t="s">
        <v>1168</v>
      </c>
      <c r="B39" s="157">
        <v>69086</v>
      </c>
      <c r="C39" s="150">
        <v>67679</v>
      </c>
      <c r="D39" s="150">
        <v>9034</v>
      </c>
      <c r="E39" s="150">
        <v>5700</v>
      </c>
      <c r="F39" s="155"/>
      <c r="G39" s="155"/>
      <c r="H39" s="155"/>
      <c r="I39" s="155"/>
      <c r="J39" s="155"/>
      <c r="K39" s="160" t="e">
        <v>#DIV/0!</v>
      </c>
      <c r="L39" s="95"/>
    </row>
    <row r="40" s="136" customFormat="1" ht="29.25" customHeight="1" spans="1:12">
      <c r="A40" s="61" t="s">
        <v>1169</v>
      </c>
      <c r="B40" s="132">
        <v>302122</v>
      </c>
      <c r="C40" s="132">
        <v>323470</v>
      </c>
      <c r="D40" s="132">
        <v>244928</v>
      </c>
      <c r="E40" s="132">
        <v>205960</v>
      </c>
      <c r="F40" s="62" t="s">
        <v>1170</v>
      </c>
      <c r="G40" s="159">
        <v>302122</v>
      </c>
      <c r="H40" s="159">
        <v>323470</v>
      </c>
      <c r="I40" s="159">
        <v>244928</v>
      </c>
      <c r="J40" s="159">
        <v>100862</v>
      </c>
      <c r="K40" s="160">
        <v>0.979634079263527</v>
      </c>
      <c r="L40" s="95"/>
    </row>
    <row r="41" s="136" customFormat="1" ht="30.75" customHeight="1" spans="1:11">
      <c r="A41" s="97"/>
      <c r="B41" s="97"/>
      <c r="C41" s="100"/>
      <c r="D41" s="100"/>
      <c r="E41" s="100"/>
      <c r="F41" s="100"/>
      <c r="G41" s="100"/>
      <c r="H41" s="100"/>
      <c r="I41" s="100"/>
      <c r="J41" s="100"/>
      <c r="K41" s="160">
        <f>C40/B40</f>
        <v>1.07066019687411</v>
      </c>
    </row>
  </sheetData>
  <mergeCells count="5">
    <mergeCell ref="A2:J2"/>
    <mergeCell ref="A3:D3"/>
    <mergeCell ref="H3:J3"/>
    <mergeCell ref="A4:E4"/>
    <mergeCell ref="F4:J4"/>
  </mergeCells>
  <printOptions horizontalCentered="1"/>
  <pageMargins left="0.393700787401575" right="0.393700787401575" top="0.393700787401575" bottom="0.393700787401575" header="0.31496062992126" footer="0.31496062992126"/>
  <pageSetup paperSize="9" scale="62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M19"/>
  <sheetViews>
    <sheetView view="pageBreakPreview" zoomScaleNormal="100" workbookViewId="0">
      <pane ySplit="5" topLeftCell="A6" activePane="bottomLeft" state="frozen"/>
      <selection/>
      <selection pane="bottomLeft" activeCell="A2" sqref="A2:J2"/>
    </sheetView>
  </sheetViews>
  <sheetFormatPr defaultColWidth="9" defaultRowHeight="14.25"/>
  <cols>
    <col min="1" max="1" width="27.25" style="97" customWidth="1"/>
    <col min="2" max="2" width="11.875" style="98" customWidth="1"/>
    <col min="3" max="4" width="11.125" style="99" customWidth="1"/>
    <col min="5" max="5" width="11" style="99" customWidth="1"/>
    <col min="6" max="6" width="26.125" style="100" customWidth="1"/>
    <col min="7" max="7" width="12.375" style="99" customWidth="1"/>
    <col min="8" max="9" width="10.75" style="99" customWidth="1"/>
    <col min="10" max="10" width="11.875" style="99" customWidth="1"/>
    <col min="11" max="11" width="9.625" style="94" customWidth="1"/>
    <col min="12" max="16384" width="9" style="94"/>
  </cols>
  <sheetData>
    <row r="1" s="94" customFormat="1" ht="16.5" customHeight="1" spans="1:10">
      <c r="A1" s="101" t="s">
        <v>1171</v>
      </c>
      <c r="B1" s="98"/>
      <c r="C1" s="99"/>
      <c r="D1" s="99"/>
      <c r="E1" s="99"/>
      <c r="F1" s="100"/>
      <c r="G1" s="99"/>
      <c r="H1" s="99"/>
      <c r="I1" s="99"/>
      <c r="J1" s="99"/>
    </row>
    <row r="2" s="94" customFormat="1" ht="22.5" customHeight="1" spans="1:11">
      <c r="A2" s="102" t="s">
        <v>1172</v>
      </c>
      <c r="B2" s="102"/>
      <c r="C2" s="102"/>
      <c r="D2" s="102"/>
      <c r="E2" s="102"/>
      <c r="F2" s="102"/>
      <c r="G2" s="102"/>
      <c r="H2" s="102"/>
      <c r="I2" s="102"/>
      <c r="J2" s="102"/>
      <c r="K2" s="97"/>
    </row>
    <row r="3" s="94" customFormat="1" ht="15.95" customHeight="1" spans="1:11">
      <c r="A3" s="103" t="s">
        <v>1136</v>
      </c>
      <c r="B3" s="103"/>
      <c r="C3" s="104"/>
      <c r="D3" s="104"/>
      <c r="E3" s="105"/>
      <c r="F3" s="106"/>
      <c r="G3" s="107"/>
      <c r="H3" s="107" t="s">
        <v>63</v>
      </c>
      <c r="I3" s="107"/>
      <c r="J3" s="107"/>
      <c r="K3" s="95"/>
    </row>
    <row r="4" s="94" customFormat="1" ht="21.75" customHeight="1" spans="1:10">
      <c r="A4" s="108" t="s">
        <v>1173</v>
      </c>
      <c r="B4" s="109"/>
      <c r="C4" s="109"/>
      <c r="D4" s="109"/>
      <c r="E4" s="110"/>
      <c r="F4" s="62" t="s">
        <v>1174</v>
      </c>
      <c r="G4" s="62"/>
      <c r="H4" s="62"/>
      <c r="I4" s="62"/>
      <c r="J4" s="62"/>
    </row>
    <row r="5" s="95" customFormat="1" ht="38.25" customHeight="1" spans="1:10">
      <c r="A5" s="61" t="s">
        <v>1175</v>
      </c>
      <c r="B5" s="61" t="s">
        <v>1139</v>
      </c>
      <c r="C5" s="62" t="s">
        <v>1140</v>
      </c>
      <c r="D5" s="62" t="s">
        <v>1141</v>
      </c>
      <c r="E5" s="62" t="s">
        <v>1142</v>
      </c>
      <c r="F5" s="62" t="s">
        <v>1175</v>
      </c>
      <c r="G5" s="61" t="s">
        <v>1139</v>
      </c>
      <c r="H5" s="62" t="s">
        <v>1140</v>
      </c>
      <c r="I5" s="62" t="s">
        <v>1141</v>
      </c>
      <c r="J5" s="62" t="s">
        <v>1142</v>
      </c>
    </row>
    <row r="6" s="96" customFormat="1" ht="34.5" customHeight="1" spans="1:11">
      <c r="A6" s="111" t="s">
        <v>1176</v>
      </c>
      <c r="B6" s="112">
        <v>60300</v>
      </c>
      <c r="C6" s="112">
        <v>60787</v>
      </c>
      <c r="D6" s="112">
        <v>59161</v>
      </c>
      <c r="E6" s="112">
        <v>4562</v>
      </c>
      <c r="F6" s="113" t="s">
        <v>1177</v>
      </c>
      <c r="G6" s="114">
        <v>63601</v>
      </c>
      <c r="H6" s="114">
        <v>67546</v>
      </c>
      <c r="I6" s="114">
        <v>19935</v>
      </c>
      <c r="J6" s="114">
        <v>11163</v>
      </c>
      <c r="K6" s="133"/>
    </row>
    <row r="7" s="94" customFormat="1" ht="27" customHeight="1" spans="1:13">
      <c r="A7" s="115" t="s">
        <v>1178</v>
      </c>
      <c r="B7" s="116">
        <v>45042</v>
      </c>
      <c r="C7" s="117">
        <v>44979</v>
      </c>
      <c r="D7" s="117">
        <v>58732</v>
      </c>
      <c r="E7" s="117">
        <v>4383</v>
      </c>
      <c r="F7" s="115" t="s">
        <v>189</v>
      </c>
      <c r="G7" s="118">
        <v>0</v>
      </c>
      <c r="H7" s="117">
        <v>0</v>
      </c>
      <c r="I7" s="134"/>
      <c r="J7" s="120"/>
      <c r="M7" s="135"/>
    </row>
    <row r="8" s="94" customFormat="1" ht="27" customHeight="1" spans="1:12">
      <c r="A8" s="115" t="s">
        <v>1179</v>
      </c>
      <c r="B8" s="116">
        <v>221</v>
      </c>
      <c r="C8" s="117">
        <v>221</v>
      </c>
      <c r="D8" s="116">
        <v>105</v>
      </c>
      <c r="E8" s="116">
        <v>128</v>
      </c>
      <c r="F8" s="115" t="s">
        <v>211</v>
      </c>
      <c r="G8" s="119">
        <v>175</v>
      </c>
      <c r="H8" s="120">
        <v>175</v>
      </c>
      <c r="I8" s="120">
        <v>138</v>
      </c>
      <c r="J8" s="121"/>
      <c r="L8" s="135"/>
    </row>
    <row r="9" s="94" customFormat="1" ht="27" customHeight="1" spans="1:10">
      <c r="A9" s="115" t="s">
        <v>1180</v>
      </c>
      <c r="B9" s="116">
        <v>203</v>
      </c>
      <c r="C9" s="116">
        <v>203</v>
      </c>
      <c r="D9" s="121">
        <v>324</v>
      </c>
      <c r="E9" s="121">
        <v>51</v>
      </c>
      <c r="F9" s="115" t="s">
        <v>358</v>
      </c>
      <c r="G9" s="118">
        <v>37502</v>
      </c>
      <c r="H9" s="117">
        <v>41422</v>
      </c>
      <c r="I9" s="117">
        <v>12429</v>
      </c>
      <c r="J9" s="121">
        <v>7870</v>
      </c>
    </row>
    <row r="10" s="94" customFormat="1" ht="27" customHeight="1" spans="1:10">
      <c r="A10" s="115" t="s">
        <v>1181</v>
      </c>
      <c r="B10" s="116"/>
      <c r="C10" s="116"/>
      <c r="D10" s="121"/>
      <c r="E10" s="121"/>
      <c r="F10" s="115" t="s">
        <v>370</v>
      </c>
      <c r="G10" s="118">
        <v>3</v>
      </c>
      <c r="H10" s="117">
        <v>19</v>
      </c>
      <c r="I10" s="117">
        <v>631</v>
      </c>
      <c r="J10" s="121">
        <v>154</v>
      </c>
    </row>
    <row r="11" s="94" customFormat="1" ht="27" customHeight="1" spans="1:10">
      <c r="A11" s="115" t="s">
        <v>1182</v>
      </c>
      <c r="B11" s="122"/>
      <c r="C11" s="116"/>
      <c r="D11" s="121"/>
      <c r="E11" s="121"/>
      <c r="F11" s="123" t="s">
        <v>596</v>
      </c>
      <c r="G11" s="121">
        <v>19690</v>
      </c>
      <c r="H11" s="117">
        <v>19717</v>
      </c>
      <c r="I11" s="117">
        <v>241</v>
      </c>
      <c r="J11" s="121">
        <v>28</v>
      </c>
    </row>
    <row r="12" s="94" customFormat="1" ht="27" customHeight="1" spans="1:12">
      <c r="A12" s="115" t="s">
        <v>1183</v>
      </c>
      <c r="B12" s="116">
        <v>5138</v>
      </c>
      <c r="C12" s="116">
        <v>5688</v>
      </c>
      <c r="D12" s="121"/>
      <c r="E12" s="121"/>
      <c r="F12" s="115" t="s">
        <v>526</v>
      </c>
      <c r="G12" s="118">
        <v>6190</v>
      </c>
      <c r="H12" s="121">
        <v>6191</v>
      </c>
      <c r="I12" s="121">
        <v>6496</v>
      </c>
      <c r="J12" s="121">
        <v>3111</v>
      </c>
      <c r="L12" s="135"/>
    </row>
    <row r="13" s="94" customFormat="1" ht="27" customHeight="1" spans="1:12">
      <c r="A13" s="115" t="s">
        <v>1184</v>
      </c>
      <c r="B13" s="116">
        <v>9696</v>
      </c>
      <c r="C13" s="116">
        <v>9696</v>
      </c>
      <c r="D13" s="121"/>
      <c r="E13" s="121"/>
      <c r="F13" s="115" t="s">
        <v>1152</v>
      </c>
      <c r="G13" s="118">
        <v>41</v>
      </c>
      <c r="H13" s="121">
        <v>22</v>
      </c>
      <c r="I13" s="121"/>
      <c r="J13" s="121">
        <v>0</v>
      </c>
      <c r="L13" s="135"/>
    </row>
    <row r="14" s="94" customFormat="1" ht="27" customHeight="1" spans="1:12">
      <c r="A14" s="124"/>
      <c r="B14" s="112"/>
      <c r="C14" s="125"/>
      <c r="D14" s="126"/>
      <c r="E14" s="121"/>
      <c r="F14" s="115" t="s">
        <v>1185</v>
      </c>
      <c r="G14" s="118"/>
      <c r="H14" s="121">
        <v>0</v>
      </c>
      <c r="I14" s="121"/>
      <c r="J14" s="121">
        <v>0</v>
      </c>
      <c r="L14" s="135"/>
    </row>
    <row r="15" s="94" customFormat="1" ht="27" customHeight="1" spans="1:13">
      <c r="A15" s="124" t="s">
        <v>1159</v>
      </c>
      <c r="B15" s="112">
        <v>670</v>
      </c>
      <c r="C15" s="125">
        <v>684</v>
      </c>
      <c r="D15" s="126">
        <v>559</v>
      </c>
      <c r="E15" s="126">
        <v>492</v>
      </c>
      <c r="F15" s="113" t="s">
        <v>1186</v>
      </c>
      <c r="G15" s="127">
        <v>17323</v>
      </c>
      <c r="H15" s="125">
        <v>13505</v>
      </c>
      <c r="I15" s="125">
        <v>40010</v>
      </c>
      <c r="J15" s="126"/>
      <c r="M15" s="135"/>
    </row>
    <row r="16" s="94" customFormat="1" ht="27" customHeight="1" spans="1:10">
      <c r="A16" s="128" t="s">
        <v>1165</v>
      </c>
      <c r="B16" s="112">
        <v>1493</v>
      </c>
      <c r="C16" s="125">
        <v>1493</v>
      </c>
      <c r="D16" s="125">
        <v>1073</v>
      </c>
      <c r="E16" s="125">
        <v>1073</v>
      </c>
      <c r="F16" s="113" t="s">
        <v>1187</v>
      </c>
      <c r="G16" s="127">
        <v>1103</v>
      </c>
      <c r="H16" s="125">
        <v>1477</v>
      </c>
      <c r="I16" s="125">
        <v>623</v>
      </c>
      <c r="J16" s="126"/>
    </row>
    <row r="17" s="97" customFormat="1" ht="35" customHeight="1" spans="1:11">
      <c r="A17" s="128" t="s">
        <v>1166</v>
      </c>
      <c r="B17" s="112"/>
      <c r="C17" s="129">
        <v>0</v>
      </c>
      <c r="D17" s="126"/>
      <c r="E17" s="126"/>
      <c r="F17" s="130" t="s">
        <v>1188</v>
      </c>
      <c r="G17" s="126">
        <v>5662</v>
      </c>
      <c r="H17" s="125">
        <v>5337</v>
      </c>
      <c r="I17" s="125">
        <v>2248</v>
      </c>
      <c r="J17" s="112"/>
      <c r="K17" s="94"/>
    </row>
    <row r="18" s="94" customFormat="1" ht="27" customHeight="1" spans="1:10">
      <c r="A18" s="128" t="s">
        <v>1189</v>
      </c>
      <c r="B18" s="112">
        <v>25226</v>
      </c>
      <c r="C18" s="125">
        <v>24901</v>
      </c>
      <c r="D18" s="126">
        <v>2023</v>
      </c>
      <c r="E18" s="126"/>
      <c r="F18" s="130" t="s">
        <v>1190</v>
      </c>
      <c r="G18" s="126"/>
      <c r="H18" s="125"/>
      <c r="I18" s="125"/>
      <c r="J18" s="112"/>
    </row>
    <row r="19" s="97" customFormat="1" ht="27" customHeight="1" spans="1:10">
      <c r="A19" s="61" t="s">
        <v>1169</v>
      </c>
      <c r="B19" s="131">
        <v>87689</v>
      </c>
      <c r="C19" s="131">
        <v>87865</v>
      </c>
      <c r="D19" s="131">
        <v>62816</v>
      </c>
      <c r="E19" s="131">
        <v>6127</v>
      </c>
      <c r="F19" s="62" t="s">
        <v>1170</v>
      </c>
      <c r="G19" s="132">
        <v>87689</v>
      </c>
      <c r="H19" s="132">
        <v>87865</v>
      </c>
      <c r="I19" s="132">
        <v>62816</v>
      </c>
      <c r="J19" s="132">
        <v>11163</v>
      </c>
    </row>
  </sheetData>
  <mergeCells count="5">
    <mergeCell ref="A2:J2"/>
    <mergeCell ref="A3:D3"/>
    <mergeCell ref="H3:J3"/>
    <mergeCell ref="A4:E4"/>
    <mergeCell ref="F4:J4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6"/>
  <sheetViews>
    <sheetView showGridLines="0" view="pageBreakPreview" zoomScaleNormal="85" workbookViewId="0">
      <pane ySplit="5" topLeftCell="A6" activePane="bottomLeft" state="frozen"/>
      <selection/>
      <selection pane="bottomLeft" activeCell="A2" sqref="A2:J2"/>
    </sheetView>
  </sheetViews>
  <sheetFormatPr defaultColWidth="9" defaultRowHeight="14.25"/>
  <cols>
    <col min="1" max="1" width="31.625" style="77" customWidth="1"/>
    <col min="2" max="2" width="12.125" style="77" customWidth="1"/>
    <col min="3" max="3" width="10" style="77" customWidth="1"/>
    <col min="4" max="4" width="9.625" style="77" customWidth="1"/>
    <col min="5" max="5" width="11.875" style="77" customWidth="1"/>
    <col min="6" max="6" width="39.375" style="77" customWidth="1"/>
    <col min="7" max="7" width="12.5" style="77" customWidth="1"/>
    <col min="8" max="8" width="10.875" style="77" customWidth="1"/>
    <col min="9" max="9" width="8.375" style="77" customWidth="1"/>
    <col min="10" max="10" width="11.875" style="77" customWidth="1"/>
    <col min="11" max="16384" width="9" style="77"/>
  </cols>
  <sheetData>
    <row r="1" s="77" customFormat="1" ht="18.75" spans="1:10">
      <c r="A1" s="81" t="s">
        <v>1191</v>
      </c>
      <c r="B1" s="82"/>
      <c r="C1" s="82"/>
      <c r="D1" s="82"/>
      <c r="E1" s="82"/>
      <c r="F1" s="82"/>
      <c r="G1" s="82"/>
      <c r="H1" s="82"/>
      <c r="I1" s="82"/>
      <c r="J1" s="82"/>
    </row>
    <row r="2" s="78" customFormat="1" ht="37.5" customHeight="1" spans="1:10">
      <c r="A2" s="83" t="s">
        <v>1192</v>
      </c>
      <c r="B2" s="83"/>
      <c r="C2" s="83"/>
      <c r="D2" s="83"/>
      <c r="E2" s="83"/>
      <c r="F2" s="83"/>
      <c r="G2" s="83"/>
      <c r="H2" s="83"/>
      <c r="I2" s="83"/>
      <c r="J2" s="83"/>
    </row>
    <row r="3" s="79" customFormat="1" ht="24" customHeight="1" spans="1:10">
      <c r="A3" s="84" t="s">
        <v>1136</v>
      </c>
      <c r="B3" s="84"/>
      <c r="C3" s="84"/>
      <c r="D3" s="84"/>
      <c r="E3" s="84"/>
      <c r="F3" s="84"/>
      <c r="G3" s="84"/>
      <c r="H3" s="84"/>
      <c r="I3" s="84" t="s">
        <v>1193</v>
      </c>
      <c r="J3" s="84"/>
    </row>
    <row r="4" s="80" customFormat="1" ht="27" customHeight="1" spans="1:10">
      <c r="A4" s="57" t="s">
        <v>1194</v>
      </c>
      <c r="B4" s="57"/>
      <c r="C4" s="57"/>
      <c r="D4" s="57"/>
      <c r="E4" s="57"/>
      <c r="F4" s="57" t="s">
        <v>1195</v>
      </c>
      <c r="G4" s="57"/>
      <c r="H4" s="57"/>
      <c r="I4" s="57"/>
      <c r="J4" s="57"/>
    </row>
    <row r="5" s="80" customFormat="1" ht="39" customHeight="1" spans="1:10">
      <c r="A5" s="57" t="s">
        <v>1196</v>
      </c>
      <c r="B5" s="61" t="s">
        <v>1139</v>
      </c>
      <c r="C5" s="62" t="s">
        <v>1140</v>
      </c>
      <c r="D5" s="62" t="s">
        <v>1141</v>
      </c>
      <c r="E5" s="62" t="s">
        <v>1142</v>
      </c>
      <c r="F5" s="57" t="s">
        <v>1196</v>
      </c>
      <c r="G5" s="61" t="s">
        <v>1139</v>
      </c>
      <c r="H5" s="62" t="s">
        <v>1140</v>
      </c>
      <c r="I5" s="62" t="s">
        <v>1141</v>
      </c>
      <c r="J5" s="62" t="s">
        <v>1142</v>
      </c>
    </row>
    <row r="6" s="80" customFormat="1" ht="27" customHeight="1" spans="1:10">
      <c r="A6" s="85" t="s">
        <v>1197</v>
      </c>
      <c r="B6" s="86">
        <v>70</v>
      </c>
      <c r="C6" s="86">
        <v>70</v>
      </c>
      <c r="D6" s="86">
        <v>70</v>
      </c>
      <c r="E6" s="86">
        <v>0</v>
      </c>
      <c r="F6" s="87" t="s">
        <v>1198</v>
      </c>
      <c r="G6" s="88">
        <v>1</v>
      </c>
      <c r="H6" s="88">
        <v>1</v>
      </c>
      <c r="I6" s="88">
        <v>5</v>
      </c>
      <c r="J6" s="88">
        <v>0</v>
      </c>
    </row>
    <row r="7" s="80" customFormat="1" ht="27" customHeight="1" spans="1:10">
      <c r="A7" s="85" t="s">
        <v>1199</v>
      </c>
      <c r="B7" s="88"/>
      <c r="C7" s="86"/>
      <c r="D7" s="86"/>
      <c r="E7" s="86"/>
      <c r="F7" s="88" t="s">
        <v>1200</v>
      </c>
      <c r="G7" s="88"/>
      <c r="H7" s="88"/>
      <c r="I7" s="88"/>
      <c r="J7" s="88"/>
    </row>
    <row r="8" s="80" customFormat="1" ht="27" customHeight="1" spans="1:10">
      <c r="A8" s="85" t="s">
        <v>1201</v>
      </c>
      <c r="B8" s="88"/>
      <c r="C8" s="86"/>
      <c r="D8" s="86"/>
      <c r="E8" s="86"/>
      <c r="F8" s="88" t="s">
        <v>1202</v>
      </c>
      <c r="G8" s="88"/>
      <c r="H8" s="88"/>
      <c r="I8" s="88"/>
      <c r="J8" s="88"/>
    </row>
    <row r="9" s="80" customFormat="1" ht="27" customHeight="1" spans="1:10">
      <c r="A9" s="85" t="s">
        <v>1203</v>
      </c>
      <c r="B9" s="88"/>
      <c r="C9" s="86"/>
      <c r="D9" s="86"/>
      <c r="E9" s="86"/>
      <c r="F9" s="88" t="s">
        <v>1204</v>
      </c>
      <c r="G9" s="88"/>
      <c r="H9" s="88"/>
      <c r="I9" s="88"/>
      <c r="J9" s="88"/>
    </row>
    <row r="10" s="80" customFormat="1" ht="27" customHeight="1" spans="1:10">
      <c r="A10" s="89" t="s">
        <v>1205</v>
      </c>
      <c r="B10" s="90"/>
      <c r="C10" s="86"/>
      <c r="D10" s="86"/>
      <c r="E10" s="86"/>
      <c r="F10" s="88" t="s">
        <v>1206</v>
      </c>
      <c r="G10" s="88">
        <v>5</v>
      </c>
      <c r="H10" s="88">
        <v>5</v>
      </c>
      <c r="I10" s="88">
        <v>10</v>
      </c>
      <c r="J10" s="88">
        <v>0</v>
      </c>
    </row>
    <row r="11" s="80" customFormat="1" ht="27" customHeight="1" spans="1:10">
      <c r="A11" s="57" t="s">
        <v>1207</v>
      </c>
      <c r="B11" s="91">
        <v>70</v>
      </c>
      <c r="C11" s="91">
        <v>70</v>
      </c>
      <c r="D11" s="91">
        <v>70</v>
      </c>
      <c r="E11" s="91">
        <v>0</v>
      </c>
      <c r="F11" s="91" t="s">
        <v>1208</v>
      </c>
      <c r="G11" s="92">
        <v>6</v>
      </c>
      <c r="H11" s="92">
        <v>6</v>
      </c>
      <c r="I11" s="92">
        <v>15</v>
      </c>
      <c r="J11" s="92">
        <v>0</v>
      </c>
    </row>
    <row r="12" s="80" customFormat="1" ht="27" customHeight="1" spans="1:10">
      <c r="A12" s="89" t="s">
        <v>1209</v>
      </c>
      <c r="B12" s="86">
        <v>6</v>
      </c>
      <c r="C12" s="86">
        <v>6</v>
      </c>
      <c r="D12" s="86"/>
      <c r="E12" s="86">
        <v>7</v>
      </c>
      <c r="F12" s="90" t="s">
        <v>1210</v>
      </c>
      <c r="G12" s="88"/>
      <c r="H12" s="88">
        <v>0</v>
      </c>
      <c r="I12" s="88">
        <v>0</v>
      </c>
      <c r="J12" s="88"/>
    </row>
    <row r="13" s="80" customFormat="1" ht="27" customHeight="1" spans="1:10">
      <c r="A13" s="89" t="s">
        <v>1211</v>
      </c>
      <c r="B13" s="90">
        <v>46</v>
      </c>
      <c r="C13" s="86">
        <v>46</v>
      </c>
      <c r="D13" s="86">
        <v>5</v>
      </c>
      <c r="E13" s="86">
        <v>5</v>
      </c>
      <c r="F13" s="90" t="s">
        <v>1212</v>
      </c>
      <c r="G13" s="88"/>
      <c r="H13" s="88"/>
      <c r="I13" s="88"/>
      <c r="J13" s="88"/>
    </row>
    <row r="14" s="80" customFormat="1" ht="27" customHeight="1" spans="1:10">
      <c r="A14" s="93"/>
      <c r="B14" s="88"/>
      <c r="C14" s="86"/>
      <c r="D14" s="86"/>
      <c r="E14" s="86"/>
      <c r="F14" s="88" t="s">
        <v>1083</v>
      </c>
      <c r="G14" s="88">
        <v>111</v>
      </c>
      <c r="H14" s="88">
        <v>111</v>
      </c>
      <c r="I14" s="88">
        <v>60</v>
      </c>
      <c r="J14" s="88"/>
    </row>
    <row r="15" s="80" customFormat="1" ht="27" customHeight="1" spans="1:10">
      <c r="A15" s="93"/>
      <c r="B15" s="88"/>
      <c r="C15" s="86"/>
      <c r="D15" s="86"/>
      <c r="E15" s="86"/>
      <c r="F15" s="88" t="s">
        <v>1213</v>
      </c>
      <c r="G15" s="88">
        <v>5</v>
      </c>
      <c r="H15" s="88">
        <v>5</v>
      </c>
      <c r="I15" s="88"/>
      <c r="J15" s="88"/>
    </row>
    <row r="16" s="80" customFormat="1" ht="27" customHeight="1" spans="1:10">
      <c r="A16" s="57" t="s">
        <v>1214</v>
      </c>
      <c r="B16" s="91">
        <v>122</v>
      </c>
      <c r="C16" s="91">
        <v>122</v>
      </c>
      <c r="D16" s="91">
        <v>75</v>
      </c>
      <c r="E16" s="91">
        <v>12</v>
      </c>
      <c r="F16" s="91" t="s">
        <v>1215</v>
      </c>
      <c r="G16" s="92">
        <v>122</v>
      </c>
      <c r="H16" s="92">
        <v>122</v>
      </c>
      <c r="I16" s="92">
        <v>75</v>
      </c>
      <c r="J16" s="92">
        <v>0</v>
      </c>
    </row>
  </sheetData>
  <mergeCells count="3">
    <mergeCell ref="A2:J2"/>
    <mergeCell ref="A4:E4"/>
    <mergeCell ref="F4:J4"/>
  </mergeCells>
  <printOptions horizontalCentered="1" verticalCentered="1"/>
  <pageMargins left="0.550694444444444" right="0.354166666666667" top="0.786805555555556" bottom="0.786805555555556" header="0.511805555555556" footer="0.511805555555556"/>
  <pageSetup paperSize="9" scale="81" orientation="landscape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23"/>
  <sheetViews>
    <sheetView showGridLines="0" showZeros="0" view="pageBreakPreview" zoomScaleNormal="100" workbookViewId="0">
      <pane ySplit="5" topLeftCell="A6" activePane="bottomLeft" state="frozen"/>
      <selection/>
      <selection pane="bottomLeft" activeCell="A2" sqref="A2:J2"/>
    </sheetView>
  </sheetViews>
  <sheetFormatPr defaultColWidth="8" defaultRowHeight="14.25"/>
  <cols>
    <col min="1" max="1" width="35.375" style="52" customWidth="1"/>
    <col min="2" max="4" width="10.75" style="52" customWidth="1"/>
    <col min="5" max="5" width="11.875" style="52" customWidth="1"/>
    <col min="6" max="6" width="32.375" style="52" customWidth="1"/>
    <col min="7" max="7" width="10.5" style="52" customWidth="1"/>
    <col min="8" max="8" width="10.75" style="52" customWidth="1"/>
    <col min="9" max="10" width="11.625" style="52" customWidth="1"/>
    <col min="11" max="11" width="8.5" style="50" customWidth="1"/>
    <col min="12" max="16384" width="8" style="50"/>
  </cols>
  <sheetData>
    <row r="1" s="50" customFormat="1" ht="18.75" spans="1:10">
      <c r="A1" s="53" t="s">
        <v>1216</v>
      </c>
      <c r="B1" s="52"/>
      <c r="C1" s="52"/>
      <c r="D1" s="52"/>
      <c r="E1" s="52"/>
      <c r="F1" s="52"/>
      <c r="G1" s="52"/>
      <c r="H1" s="52"/>
      <c r="I1" s="52"/>
      <c r="J1" s="52"/>
    </row>
    <row r="2" s="50" customFormat="1" ht="36" customHeight="1" spans="1:10">
      <c r="A2" s="54" t="s">
        <v>1217</v>
      </c>
      <c r="B2" s="54"/>
      <c r="C2" s="54"/>
      <c r="D2" s="54"/>
      <c r="E2" s="54"/>
      <c r="F2" s="54"/>
      <c r="G2" s="54"/>
      <c r="H2" s="54"/>
      <c r="I2" s="54"/>
      <c r="J2" s="54"/>
    </row>
    <row r="3" s="51" customFormat="1" ht="25.5" customHeight="1" spans="1:10">
      <c r="A3" s="55" t="s">
        <v>1136</v>
      </c>
      <c r="B3" s="55"/>
      <c r="C3" s="55"/>
      <c r="D3" s="55"/>
      <c r="E3" s="55"/>
      <c r="F3" s="55"/>
      <c r="G3" s="55"/>
      <c r="H3" s="56"/>
      <c r="I3" s="56" t="s">
        <v>63</v>
      </c>
      <c r="J3" s="56"/>
    </row>
    <row r="4" s="51" customFormat="1" ht="24.75" customHeight="1" spans="1:10">
      <c r="A4" s="57" t="s">
        <v>1194</v>
      </c>
      <c r="B4" s="57"/>
      <c r="C4" s="57"/>
      <c r="D4" s="57"/>
      <c r="E4" s="57"/>
      <c r="F4" s="58" t="s">
        <v>1195</v>
      </c>
      <c r="G4" s="59"/>
      <c r="H4" s="59"/>
      <c r="I4" s="59"/>
      <c r="J4" s="74"/>
    </row>
    <row r="5" s="51" customFormat="1" ht="32.25" customHeight="1" spans="1:10">
      <c r="A5" s="60" t="s">
        <v>1196</v>
      </c>
      <c r="B5" s="61" t="s">
        <v>1139</v>
      </c>
      <c r="C5" s="62" t="s">
        <v>1140</v>
      </c>
      <c r="D5" s="62" t="s">
        <v>1141</v>
      </c>
      <c r="E5" s="62" t="s">
        <v>1142</v>
      </c>
      <c r="F5" s="60" t="s">
        <v>1196</v>
      </c>
      <c r="G5" s="61" t="s">
        <v>1139</v>
      </c>
      <c r="H5" s="62" t="s">
        <v>1140</v>
      </c>
      <c r="I5" s="62" t="s">
        <v>1141</v>
      </c>
      <c r="J5" s="62" t="s">
        <v>1142</v>
      </c>
    </row>
    <row r="6" s="51" customFormat="1" ht="28.9" customHeight="1" spans="1:10">
      <c r="A6" s="63" t="s">
        <v>1218</v>
      </c>
      <c r="B6" s="64">
        <v>10663</v>
      </c>
      <c r="C6" s="65">
        <v>10661</v>
      </c>
      <c r="D6" s="65">
        <v>10305</v>
      </c>
      <c r="E6" s="65">
        <v>5299</v>
      </c>
      <c r="F6" s="66" t="s">
        <v>1219</v>
      </c>
      <c r="G6" s="64">
        <v>11468</v>
      </c>
      <c r="H6" s="65">
        <v>11487</v>
      </c>
      <c r="I6" s="65">
        <v>11996</v>
      </c>
      <c r="J6" s="65">
        <v>5971</v>
      </c>
    </row>
    <row r="7" s="51" customFormat="1" ht="28.9" customHeight="1" spans="1:10">
      <c r="A7" s="63" t="s">
        <v>1220</v>
      </c>
      <c r="B7" s="64">
        <v>1658</v>
      </c>
      <c r="C7" s="65">
        <v>1658</v>
      </c>
      <c r="D7" s="65">
        <v>1672</v>
      </c>
      <c r="E7" s="65">
        <v>684</v>
      </c>
      <c r="F7" s="66" t="s">
        <v>1221</v>
      </c>
      <c r="G7" s="64">
        <v>16</v>
      </c>
      <c r="H7" s="65">
        <v>16</v>
      </c>
      <c r="I7" s="65">
        <v>16</v>
      </c>
      <c r="J7" s="65">
        <v>34</v>
      </c>
    </row>
    <row r="8" s="51" customFormat="1" ht="28.9" customHeight="1" spans="1:10">
      <c r="A8" s="63" t="s">
        <v>1222</v>
      </c>
      <c r="B8" s="64">
        <v>320</v>
      </c>
      <c r="C8" s="65">
        <v>320</v>
      </c>
      <c r="D8" s="65">
        <v>198</v>
      </c>
      <c r="E8" s="65"/>
      <c r="F8" s="66" t="s">
        <v>1223</v>
      </c>
      <c r="G8" s="64">
        <v>0</v>
      </c>
      <c r="H8" s="65"/>
      <c r="I8" s="65"/>
      <c r="J8" s="65"/>
    </row>
    <row r="9" s="51" customFormat="1" ht="28.9" customHeight="1" spans="1:11">
      <c r="A9" s="63" t="s">
        <v>1224</v>
      </c>
      <c r="B9" s="64">
        <v>14</v>
      </c>
      <c r="C9" s="65">
        <v>18</v>
      </c>
      <c r="D9" s="65">
        <v>15</v>
      </c>
      <c r="E9" s="65">
        <v>4</v>
      </c>
      <c r="F9" s="67"/>
      <c r="G9" s="68">
        <v>0</v>
      </c>
      <c r="H9" s="67"/>
      <c r="I9" s="67"/>
      <c r="J9" s="67"/>
      <c r="K9" s="75"/>
    </row>
    <row r="10" s="51" customFormat="1" ht="28.9" customHeight="1" spans="1:10">
      <c r="A10" s="69" t="s">
        <v>1225</v>
      </c>
      <c r="B10" s="70">
        <v>68</v>
      </c>
      <c r="C10" s="65">
        <v>70</v>
      </c>
      <c r="D10" s="65">
        <v>23</v>
      </c>
      <c r="E10" s="65">
        <v>7</v>
      </c>
      <c r="F10" s="67"/>
      <c r="G10" s="68">
        <v>0</v>
      </c>
      <c r="H10" s="67"/>
      <c r="I10" s="67"/>
      <c r="J10" s="67"/>
    </row>
    <row r="11" s="51" customFormat="1" ht="28.9" customHeight="1" spans="1:10">
      <c r="A11" s="63" t="s">
        <v>1226</v>
      </c>
      <c r="B11" s="64">
        <v>0</v>
      </c>
      <c r="C11" s="65">
        <v>0</v>
      </c>
      <c r="D11" s="65"/>
      <c r="E11" s="65"/>
      <c r="F11" s="67"/>
      <c r="G11" s="68">
        <v>0</v>
      </c>
      <c r="H11" s="67"/>
      <c r="I11" s="67"/>
      <c r="J11" s="67"/>
    </row>
    <row r="12" s="51" customFormat="1" ht="28.9" customHeight="1" spans="1:10">
      <c r="A12" s="63" t="s">
        <v>1227</v>
      </c>
      <c r="B12" s="64">
        <v>0</v>
      </c>
      <c r="C12" s="65">
        <v>0</v>
      </c>
      <c r="D12" s="65"/>
      <c r="E12" s="65"/>
      <c r="F12" s="67"/>
      <c r="G12" s="68">
        <v>0</v>
      </c>
      <c r="H12" s="67"/>
      <c r="I12" s="67"/>
      <c r="J12" s="67"/>
    </row>
    <row r="13" s="51" customFormat="1" ht="28.9" customHeight="1" spans="1:10">
      <c r="A13" s="63" t="s">
        <v>1228</v>
      </c>
      <c r="B13" s="64">
        <v>12403</v>
      </c>
      <c r="C13" s="64">
        <v>12407</v>
      </c>
      <c r="D13" s="64">
        <v>12015</v>
      </c>
      <c r="E13" s="64">
        <v>5994</v>
      </c>
      <c r="F13" s="66" t="s">
        <v>1229</v>
      </c>
      <c r="G13" s="71">
        <v>11484</v>
      </c>
      <c r="H13" s="65">
        <v>11503</v>
      </c>
      <c r="I13" s="65">
        <v>12012</v>
      </c>
      <c r="J13" s="65">
        <v>6005</v>
      </c>
    </row>
    <row r="14" s="51" customFormat="1" ht="28.9" customHeight="1" spans="1:10">
      <c r="A14" s="63" t="s">
        <v>1230</v>
      </c>
      <c r="B14" s="66"/>
      <c r="C14" s="65">
        <v>0</v>
      </c>
      <c r="D14" s="65">
        <v>0</v>
      </c>
      <c r="E14" s="65"/>
      <c r="F14" s="66" t="s">
        <v>1231</v>
      </c>
      <c r="G14" s="66"/>
      <c r="H14" s="65">
        <v>0</v>
      </c>
      <c r="I14" s="65">
        <v>0</v>
      </c>
      <c r="J14" s="65"/>
    </row>
    <row r="15" s="51" customFormat="1" ht="28.9" customHeight="1" spans="1:10">
      <c r="A15" s="63" t="s">
        <v>1232</v>
      </c>
      <c r="B15" s="66"/>
      <c r="C15" s="65">
        <v>0</v>
      </c>
      <c r="D15" s="65">
        <v>0</v>
      </c>
      <c r="E15" s="65"/>
      <c r="F15" s="66" t="s">
        <v>1233</v>
      </c>
      <c r="G15" s="66"/>
      <c r="H15" s="65">
        <v>0</v>
      </c>
      <c r="I15" s="65">
        <v>0</v>
      </c>
      <c r="J15" s="65"/>
    </row>
    <row r="16" s="51" customFormat="1" ht="28.9" customHeight="1" spans="1:11">
      <c r="A16" s="63" t="s">
        <v>1234</v>
      </c>
      <c r="B16" s="65">
        <v>12403</v>
      </c>
      <c r="C16" s="65">
        <v>12407</v>
      </c>
      <c r="D16" s="65">
        <v>12015</v>
      </c>
      <c r="E16" s="65">
        <v>5994</v>
      </c>
      <c r="F16" s="66" t="s">
        <v>1235</v>
      </c>
      <c r="G16" s="65">
        <v>11484</v>
      </c>
      <c r="H16" s="65">
        <v>11503</v>
      </c>
      <c r="I16" s="65">
        <v>12012</v>
      </c>
      <c r="J16" s="65">
        <v>6005</v>
      </c>
      <c r="K16" s="75"/>
    </row>
    <row r="17" s="51" customFormat="1" ht="28.9" customHeight="1" spans="1:11">
      <c r="A17" s="63" t="s">
        <v>1236</v>
      </c>
      <c r="B17" s="64">
        <v>1637</v>
      </c>
      <c r="C17" s="65">
        <v>1637</v>
      </c>
      <c r="D17" s="65">
        <v>2541</v>
      </c>
      <c r="E17" s="65">
        <v>2541</v>
      </c>
      <c r="F17" s="66" t="s">
        <v>1237</v>
      </c>
      <c r="G17" s="65">
        <v>2556</v>
      </c>
      <c r="H17" s="65">
        <v>2541</v>
      </c>
      <c r="I17" s="65">
        <v>2544</v>
      </c>
      <c r="J17" s="65"/>
      <c r="K17" s="75"/>
    </row>
    <row r="18" s="51" customFormat="1" ht="28.9" customHeight="1" spans="1:10">
      <c r="A18" s="60" t="s">
        <v>1238</v>
      </c>
      <c r="B18" s="72">
        <v>14040</v>
      </c>
      <c r="C18" s="72">
        <v>14044</v>
      </c>
      <c r="D18" s="72">
        <v>14556</v>
      </c>
      <c r="E18" s="72">
        <v>8535</v>
      </c>
      <c r="F18" s="73" t="s">
        <v>1239</v>
      </c>
      <c r="G18" s="72">
        <v>14040</v>
      </c>
      <c r="H18" s="72">
        <v>14044</v>
      </c>
      <c r="I18" s="72">
        <v>14556</v>
      </c>
      <c r="J18" s="72">
        <v>6005</v>
      </c>
    </row>
    <row r="19" s="50" customFormat="1" spans="1:10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="50" customFormat="1" spans="1:10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="50" customFormat="1" spans="1:10">
      <c r="A21" s="52"/>
      <c r="B21" s="52"/>
      <c r="C21" s="52"/>
      <c r="D21" s="52"/>
      <c r="E21" s="52"/>
      <c r="F21" s="52"/>
      <c r="G21" s="52"/>
      <c r="H21" s="52"/>
      <c r="I21" s="52"/>
      <c r="J21" s="76"/>
    </row>
    <row r="22" s="50" customFormat="1" spans="1:10">
      <c r="A22" s="52"/>
      <c r="B22" s="52"/>
      <c r="C22" s="52"/>
      <c r="D22" s="52"/>
      <c r="E22" s="52"/>
      <c r="F22" s="52"/>
      <c r="G22" s="52"/>
      <c r="H22" s="52"/>
      <c r="I22" s="52"/>
      <c r="J22" s="76"/>
    </row>
    <row r="23" s="50" customFormat="1" spans="1:10">
      <c r="A23" s="52"/>
      <c r="B23" s="52"/>
      <c r="C23" s="52"/>
      <c r="D23" s="52"/>
      <c r="E23" s="52"/>
      <c r="F23" s="52"/>
      <c r="G23" s="52"/>
      <c r="H23" s="52"/>
      <c r="I23" s="76"/>
      <c r="J23" s="52"/>
    </row>
  </sheetData>
  <mergeCells count="3">
    <mergeCell ref="A2:J2"/>
    <mergeCell ref="A4:E4"/>
    <mergeCell ref="F4:J4"/>
  </mergeCells>
  <printOptions horizontalCentered="1"/>
  <pageMargins left="0.393055555555556" right="0.393055555555556" top="0.393055555555556" bottom="0.393055555555556" header="0.511805555555556" footer="0.511805555555556"/>
  <pageSetup paperSize="9" scale="79" orientation="landscape" errors="blank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7"/>
  <sheetViews>
    <sheetView view="pageBreakPreview" zoomScaleNormal="100" topLeftCell="A2" workbookViewId="0">
      <selection activeCell="F9" sqref="F9"/>
    </sheetView>
  </sheetViews>
  <sheetFormatPr defaultColWidth="9" defaultRowHeight="13.5"/>
  <cols>
    <col min="1" max="1" width="4.875" style="36" customWidth="1"/>
    <col min="2" max="2" width="11" style="35" customWidth="1"/>
    <col min="3" max="3" width="23" style="35" customWidth="1"/>
    <col min="4" max="4" width="8.125" style="35" customWidth="1"/>
    <col min="5" max="5" width="11.625" style="35" customWidth="1"/>
    <col min="6" max="6" width="7" style="35" customWidth="1"/>
    <col min="7" max="7" width="6.75" style="35" customWidth="1"/>
    <col min="8" max="8" width="43" style="35" customWidth="1"/>
    <col min="9" max="9" width="48" style="35" customWidth="1"/>
    <col min="10" max="16384" width="9" style="35"/>
  </cols>
  <sheetData>
    <row r="1" s="35" customFormat="1" ht="17.1" customHeight="1" spans="1:1">
      <c r="A1" s="37" t="s">
        <v>1240</v>
      </c>
    </row>
    <row r="2" s="35" customFormat="1" ht="20.25" spans="1:9">
      <c r="A2" s="1" t="s">
        <v>1241</v>
      </c>
      <c r="B2" s="1"/>
      <c r="C2" s="1"/>
      <c r="D2" s="1"/>
      <c r="E2" s="1"/>
      <c r="F2" s="1"/>
      <c r="G2" s="1"/>
      <c r="H2" s="1"/>
      <c r="I2" s="1"/>
    </row>
    <row r="3" s="35" customFormat="1" spans="1:9">
      <c r="A3" s="38"/>
      <c r="B3" s="38"/>
      <c r="C3" s="39"/>
      <c r="D3" s="39"/>
      <c r="E3" s="39"/>
      <c r="F3" s="39"/>
      <c r="G3" s="39"/>
      <c r="H3" s="38"/>
      <c r="I3" s="38"/>
    </row>
    <row r="4" s="35" customFormat="1" ht="30" customHeight="1" spans="1:10">
      <c r="A4" s="40" t="s">
        <v>817</v>
      </c>
      <c r="B4" s="41" t="s">
        <v>1242</v>
      </c>
      <c r="C4" s="40" t="s">
        <v>1243</v>
      </c>
      <c r="D4" s="41" t="s">
        <v>1244</v>
      </c>
      <c r="E4" s="41" t="s">
        <v>1245</v>
      </c>
      <c r="F4" s="41" t="s">
        <v>1246</v>
      </c>
      <c r="G4" s="41" t="s">
        <v>1247</v>
      </c>
      <c r="H4" s="40" t="s">
        <v>1248</v>
      </c>
      <c r="I4" s="40" t="s">
        <v>1249</v>
      </c>
      <c r="J4" s="36"/>
    </row>
    <row r="5" s="35" customFormat="1" ht="48.95" customHeight="1" spans="1:9">
      <c r="A5" s="42">
        <v>1</v>
      </c>
      <c r="B5" s="42" t="s">
        <v>1250</v>
      </c>
      <c r="C5" s="42" t="s">
        <v>1251</v>
      </c>
      <c r="D5" s="42">
        <v>2023</v>
      </c>
      <c r="E5" s="42">
        <v>800</v>
      </c>
      <c r="F5" s="42">
        <v>100</v>
      </c>
      <c r="G5" s="42" t="s">
        <v>1252</v>
      </c>
      <c r="H5" s="43" t="s">
        <v>1253</v>
      </c>
      <c r="I5" s="43" t="s">
        <v>1254</v>
      </c>
    </row>
    <row r="6" s="35" customFormat="1" ht="36" customHeight="1" spans="1:9">
      <c r="A6" s="42">
        <v>2</v>
      </c>
      <c r="B6" s="42" t="s">
        <v>1255</v>
      </c>
      <c r="C6" s="42" t="s">
        <v>1256</v>
      </c>
      <c r="D6" s="42">
        <v>2023</v>
      </c>
      <c r="E6" s="42">
        <v>1850</v>
      </c>
      <c r="F6" s="42">
        <v>100</v>
      </c>
      <c r="G6" s="42" t="s">
        <v>1252</v>
      </c>
      <c r="H6" s="43"/>
      <c r="I6" s="43"/>
    </row>
    <row r="7" s="35" customFormat="1" ht="109" customHeight="1" spans="1:9">
      <c r="A7" s="42">
        <v>3</v>
      </c>
      <c r="B7" s="42" t="s">
        <v>1257</v>
      </c>
      <c r="C7" s="42" t="s">
        <v>1258</v>
      </c>
      <c r="D7" s="42">
        <v>2023</v>
      </c>
      <c r="E7" s="42">
        <v>383.2</v>
      </c>
      <c r="F7" s="42">
        <v>99.3</v>
      </c>
      <c r="G7" s="42" t="s">
        <v>1252</v>
      </c>
      <c r="H7" s="43" t="s">
        <v>1259</v>
      </c>
      <c r="I7" s="43" t="s">
        <v>1260</v>
      </c>
    </row>
    <row r="8" s="35" customFormat="1" ht="35" customHeight="1" spans="1:9">
      <c r="A8" s="42">
        <v>4</v>
      </c>
      <c r="B8" s="42" t="s">
        <v>1261</v>
      </c>
      <c r="C8" s="42" t="s">
        <v>1262</v>
      </c>
      <c r="D8" s="42">
        <v>2023</v>
      </c>
      <c r="E8" s="42">
        <v>1155.92</v>
      </c>
      <c r="F8" s="42">
        <v>100</v>
      </c>
      <c r="G8" s="42" t="s">
        <v>1252</v>
      </c>
      <c r="H8" s="43"/>
      <c r="I8" s="43"/>
    </row>
    <row r="9" s="35" customFormat="1" ht="57" customHeight="1" spans="1:9">
      <c r="A9" s="42">
        <v>5</v>
      </c>
      <c r="B9" s="42" t="s">
        <v>1263</v>
      </c>
      <c r="C9" s="42" t="s">
        <v>1264</v>
      </c>
      <c r="D9" s="42">
        <v>2023</v>
      </c>
      <c r="E9" s="42">
        <v>732.3</v>
      </c>
      <c r="F9" s="42">
        <v>100</v>
      </c>
      <c r="G9" s="42" t="s">
        <v>1252</v>
      </c>
      <c r="H9" s="43"/>
      <c r="I9" s="43"/>
    </row>
    <row r="10" s="35" customFormat="1" ht="81" customHeight="1" spans="1:9">
      <c r="A10" s="42">
        <v>6</v>
      </c>
      <c r="B10" s="42" t="s">
        <v>1265</v>
      </c>
      <c r="C10" s="42" t="s">
        <v>1266</v>
      </c>
      <c r="D10" s="42">
        <v>2023</v>
      </c>
      <c r="E10" s="42">
        <v>317.94</v>
      </c>
      <c r="F10" s="42">
        <v>100</v>
      </c>
      <c r="G10" s="42" t="s">
        <v>1252</v>
      </c>
      <c r="H10" s="43" t="s">
        <v>1267</v>
      </c>
      <c r="I10" s="43" t="s">
        <v>1268</v>
      </c>
    </row>
    <row r="11" s="35" customFormat="1" ht="127" customHeight="1" spans="1:9">
      <c r="A11" s="42">
        <v>7</v>
      </c>
      <c r="B11" s="42" t="s">
        <v>1269</v>
      </c>
      <c r="C11" s="42" t="s">
        <v>1270</v>
      </c>
      <c r="D11" s="42">
        <v>2023</v>
      </c>
      <c r="E11" s="42">
        <v>1492.53</v>
      </c>
      <c r="F11" s="42">
        <v>99.23</v>
      </c>
      <c r="G11" s="42" t="s">
        <v>1252</v>
      </c>
      <c r="H11" s="43" t="s">
        <v>1271</v>
      </c>
      <c r="I11" s="43" t="s">
        <v>1272</v>
      </c>
    </row>
    <row r="12" s="35" customFormat="1" ht="193" customHeight="1" spans="1:9">
      <c r="A12" s="42">
        <v>8</v>
      </c>
      <c r="B12" s="42" t="s">
        <v>1263</v>
      </c>
      <c r="C12" s="42" t="s">
        <v>1273</v>
      </c>
      <c r="D12" s="42">
        <v>2023</v>
      </c>
      <c r="E12" s="42">
        <v>5000</v>
      </c>
      <c r="F12" s="42">
        <v>95.92</v>
      </c>
      <c r="G12" s="42" t="s">
        <v>1252</v>
      </c>
      <c r="H12" s="43" t="s">
        <v>1274</v>
      </c>
      <c r="I12" s="43" t="s">
        <v>1275</v>
      </c>
    </row>
    <row r="13" s="35" customFormat="1" ht="52" customHeight="1" spans="1:9">
      <c r="A13" s="42">
        <v>9</v>
      </c>
      <c r="B13" s="42" t="s">
        <v>1276</v>
      </c>
      <c r="C13" s="42" t="s">
        <v>1277</v>
      </c>
      <c r="D13" s="42">
        <v>2023</v>
      </c>
      <c r="E13" s="42">
        <v>515.71</v>
      </c>
      <c r="F13" s="42">
        <v>100</v>
      </c>
      <c r="G13" s="42" t="s">
        <v>1252</v>
      </c>
      <c r="H13" s="43"/>
      <c r="I13" s="43"/>
    </row>
    <row r="14" s="35" customFormat="1" ht="63" customHeight="1" spans="1:9">
      <c r="A14" s="42">
        <v>10</v>
      </c>
      <c r="B14" s="42" t="s">
        <v>1278</v>
      </c>
      <c r="C14" s="42" t="s">
        <v>1279</v>
      </c>
      <c r="D14" s="42">
        <v>2023</v>
      </c>
      <c r="E14" s="42">
        <v>7160</v>
      </c>
      <c r="F14" s="42">
        <v>99.5</v>
      </c>
      <c r="G14" s="42" t="s">
        <v>1252</v>
      </c>
      <c r="H14" s="43" t="s">
        <v>1280</v>
      </c>
      <c r="I14" s="48" t="s">
        <v>1281</v>
      </c>
    </row>
    <row r="15" s="35" customFormat="1" ht="52" customHeight="1" spans="1:9">
      <c r="A15" s="44" t="s">
        <v>820</v>
      </c>
      <c r="B15" s="44"/>
      <c r="C15" s="44"/>
      <c r="D15" s="44"/>
      <c r="E15" s="45">
        <f>SUM(E5:E14)</f>
        <v>19407.6</v>
      </c>
      <c r="F15" s="46"/>
      <c r="G15" s="46"/>
      <c r="H15" s="46"/>
      <c r="I15" s="49"/>
    </row>
    <row r="16" s="35" customFormat="1" spans="1:1">
      <c r="A16" s="36"/>
    </row>
    <row r="17" s="35" customFormat="1" spans="1:5">
      <c r="A17" s="36"/>
      <c r="E17" s="47"/>
    </row>
  </sheetData>
  <mergeCells count="2">
    <mergeCell ref="A2:I2"/>
    <mergeCell ref="A15:C15"/>
  </mergeCells>
  <pageMargins left="0.66875" right="0.590277777777778" top="0.904861111111111" bottom="0.66875" header="0.5" footer="0.5"/>
  <pageSetup paperSize="9" scale="76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13"/>
  <sheetViews>
    <sheetView workbookViewId="0">
      <selection activeCell="H7" sqref="A6:H7"/>
    </sheetView>
  </sheetViews>
  <sheetFormatPr defaultColWidth="9" defaultRowHeight="14.25" outlineLevelCol="7"/>
  <cols>
    <col min="1" max="2" width="9" style="9"/>
    <col min="3" max="3" width="18.625" style="9" customWidth="1"/>
    <col min="4" max="4" width="23.375" style="9" customWidth="1"/>
    <col min="5" max="6" width="9" style="9"/>
    <col min="7" max="7" width="18.625" style="9" customWidth="1"/>
    <col min="8" max="8" width="14.5" style="9" customWidth="1"/>
    <col min="9" max="16384" width="9" style="9"/>
  </cols>
  <sheetData>
    <row r="1" spans="1:1">
      <c r="A1" s="9" t="s">
        <v>1282</v>
      </c>
    </row>
    <row r="2" s="9" customFormat="1" ht="25.5" spans="1:8">
      <c r="A2" s="12" t="s">
        <v>1283</v>
      </c>
      <c r="B2" s="13"/>
      <c r="C2" s="13"/>
      <c r="D2" s="14"/>
      <c r="E2" s="13"/>
      <c r="F2" s="12"/>
      <c r="G2" s="12"/>
      <c r="H2" s="15"/>
    </row>
    <row r="3" s="9" customFormat="1" ht="25.5" spans="1:8">
      <c r="A3" s="16" t="s">
        <v>1284</v>
      </c>
      <c r="B3" s="13"/>
      <c r="C3" s="13"/>
      <c r="D3" s="14"/>
      <c r="E3" s="13"/>
      <c r="F3" s="12"/>
      <c r="G3" s="12"/>
      <c r="H3" s="17" t="s">
        <v>63</v>
      </c>
    </row>
    <row r="4" s="9" customFormat="1" ht="27" spans="1:8">
      <c r="A4" s="18" t="s">
        <v>817</v>
      </c>
      <c r="B4" s="19" t="s">
        <v>1285</v>
      </c>
      <c r="C4" s="19" t="s">
        <v>1286</v>
      </c>
      <c r="D4" s="19" t="s">
        <v>1243</v>
      </c>
      <c r="E4" s="20" t="s">
        <v>1287</v>
      </c>
      <c r="F4" s="21" t="s">
        <v>1288</v>
      </c>
      <c r="G4" s="18" t="s">
        <v>1289</v>
      </c>
      <c r="H4" s="22" t="s">
        <v>1290</v>
      </c>
    </row>
    <row r="5" s="10" customFormat="1" ht="33" customHeight="1" spans="1:8">
      <c r="A5" s="23" t="s">
        <v>820</v>
      </c>
      <c r="B5" s="24"/>
      <c r="C5" s="25"/>
      <c r="D5" s="26"/>
      <c r="E5" s="25"/>
      <c r="F5" s="27"/>
      <c r="G5" s="28"/>
      <c r="H5" s="29">
        <v>19564</v>
      </c>
    </row>
    <row r="6" s="11" customFormat="1" ht="36" customHeight="1" spans="1:8">
      <c r="A6" s="30">
        <v>1</v>
      </c>
      <c r="B6" s="30" t="s">
        <v>1291</v>
      </c>
      <c r="C6" s="30" t="s">
        <v>1292</v>
      </c>
      <c r="D6" s="30" t="s">
        <v>1293</v>
      </c>
      <c r="E6" s="30" t="s">
        <v>1294</v>
      </c>
      <c r="F6" s="31">
        <v>44977</v>
      </c>
      <c r="G6" s="30" t="s">
        <v>1295</v>
      </c>
      <c r="H6" s="32">
        <v>12404</v>
      </c>
    </row>
    <row r="7" s="11" customFormat="1" ht="36" customHeight="1" spans="1:8">
      <c r="A7" s="30">
        <v>2</v>
      </c>
      <c r="B7" s="30" t="s">
        <v>1291</v>
      </c>
      <c r="C7" s="30" t="s">
        <v>1296</v>
      </c>
      <c r="D7" s="30" t="s">
        <v>1279</v>
      </c>
      <c r="E7" s="30" t="s">
        <v>1294</v>
      </c>
      <c r="F7" s="31">
        <v>44977</v>
      </c>
      <c r="G7" s="30" t="s">
        <v>1297</v>
      </c>
      <c r="H7" s="32">
        <v>7160</v>
      </c>
    </row>
    <row r="8" s="11" customFormat="1" ht="36" customHeight="1" spans="6:8">
      <c r="F8" s="33"/>
      <c r="H8" s="34"/>
    </row>
    <row r="9" s="11" customFormat="1" ht="36" customHeight="1" spans="6:8">
      <c r="F9" s="33"/>
      <c r="H9" s="34"/>
    </row>
    <row r="10" s="11" customFormat="1" ht="36" customHeight="1" spans="6:8">
      <c r="F10" s="33"/>
      <c r="H10" s="34"/>
    </row>
    <row r="11" s="11" customFormat="1" ht="36" customHeight="1" spans="6:8">
      <c r="F11" s="33"/>
      <c r="H11" s="34"/>
    </row>
    <row r="12" s="11" customFormat="1" ht="36" customHeight="1" spans="6:8">
      <c r="F12" s="33"/>
      <c r="H12" s="34"/>
    </row>
    <row r="13" s="11" customFormat="1" ht="61" customHeight="1" spans="6:8">
      <c r="F13" s="33"/>
      <c r="H13" s="34"/>
    </row>
  </sheetData>
  <mergeCells count="2">
    <mergeCell ref="A2:H2"/>
    <mergeCell ref="A5:B5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view="pageBreakPreview" zoomScaleNormal="100" workbookViewId="0">
      <selection activeCell="B5" sqref="B5:B7"/>
    </sheetView>
  </sheetViews>
  <sheetFormatPr defaultColWidth="9" defaultRowHeight="14.25" outlineLevelCol="2"/>
  <cols>
    <col min="1" max="1" width="39" customWidth="1"/>
    <col min="2" max="2" width="20" customWidth="1"/>
    <col min="3" max="3" width="23.5" customWidth="1"/>
  </cols>
  <sheetData>
    <row r="1" spans="1:1">
      <c r="A1" t="s">
        <v>1298</v>
      </c>
    </row>
    <row r="2" ht="20.25" spans="1:3">
      <c r="A2" s="1" t="s">
        <v>1299</v>
      </c>
      <c r="B2" s="1"/>
      <c r="C2" s="1"/>
    </row>
    <row r="3" spans="1:3">
      <c r="A3" s="2" t="s">
        <v>1284</v>
      </c>
      <c r="B3" s="3" t="s">
        <v>63</v>
      </c>
      <c r="C3" s="3"/>
    </row>
    <row r="4" ht="27" customHeight="1" spans="1:3">
      <c r="A4" s="4" t="s">
        <v>606</v>
      </c>
      <c r="B4" s="5" t="s">
        <v>820</v>
      </c>
      <c r="C4" s="5" t="s">
        <v>1291</v>
      </c>
    </row>
    <row r="5" ht="27" customHeight="1" spans="1:3">
      <c r="A5" s="6" t="s">
        <v>1300</v>
      </c>
      <c r="B5" s="7">
        <v>27164</v>
      </c>
      <c r="C5" s="7">
        <f>C6+C7</f>
        <v>27164</v>
      </c>
    </row>
    <row r="6" ht="27" customHeight="1" spans="1:3">
      <c r="A6" s="6" t="s">
        <v>1301</v>
      </c>
      <c r="B6" s="7">
        <v>7600</v>
      </c>
      <c r="C6" s="7">
        <v>7600</v>
      </c>
    </row>
    <row r="7" ht="27" customHeight="1" spans="1:3">
      <c r="A7" s="6" t="s">
        <v>1302</v>
      </c>
      <c r="B7" s="7">
        <v>19564</v>
      </c>
      <c r="C7" s="7">
        <v>19564</v>
      </c>
    </row>
    <row r="8" ht="27" customHeight="1" spans="1:3">
      <c r="A8" s="6" t="s">
        <v>1303</v>
      </c>
      <c r="B8" s="7">
        <v>0</v>
      </c>
      <c r="C8" s="7">
        <f>C9+C10</f>
        <v>63324</v>
      </c>
    </row>
    <row r="9" ht="27" customHeight="1" spans="1:3">
      <c r="A9" s="6" t="s">
        <v>1304</v>
      </c>
      <c r="B9" s="7">
        <v>0</v>
      </c>
      <c r="C9" s="7">
        <v>57662</v>
      </c>
    </row>
    <row r="10" ht="27" customHeight="1" spans="1:3">
      <c r="A10" s="6" t="s">
        <v>1305</v>
      </c>
      <c r="B10" s="7">
        <v>0</v>
      </c>
      <c r="C10" s="7">
        <v>5662</v>
      </c>
    </row>
    <row r="11" ht="27" customHeight="1" spans="1:3">
      <c r="A11" s="6" t="s">
        <v>1306</v>
      </c>
      <c r="B11" s="7">
        <v>0</v>
      </c>
      <c r="C11" s="7">
        <v>0</v>
      </c>
    </row>
    <row r="12" ht="27" customHeight="1" spans="1:3">
      <c r="A12" s="6" t="s">
        <v>1304</v>
      </c>
      <c r="B12" s="7">
        <v>0</v>
      </c>
      <c r="C12" s="7"/>
    </row>
    <row r="13" ht="27" customHeight="1" spans="1:3">
      <c r="A13" s="6" t="s">
        <v>1305</v>
      </c>
      <c r="B13" s="7">
        <v>0</v>
      </c>
      <c r="C13" s="7"/>
    </row>
    <row r="14" ht="27" customHeight="1" spans="1:3">
      <c r="A14" s="6" t="s">
        <v>1307</v>
      </c>
      <c r="B14" s="7">
        <v>0</v>
      </c>
      <c r="C14" s="7">
        <f>C15+C16</f>
        <v>438522</v>
      </c>
    </row>
    <row r="15" ht="27" customHeight="1" spans="1:3">
      <c r="A15" s="6" t="s">
        <v>1304</v>
      </c>
      <c r="B15" s="8">
        <v>0</v>
      </c>
      <c r="C15" s="8">
        <v>250670</v>
      </c>
    </row>
    <row r="16" ht="27" customHeight="1" spans="1:3">
      <c r="A16" s="6" t="s">
        <v>1305</v>
      </c>
      <c r="B16" s="8">
        <v>0</v>
      </c>
      <c r="C16" s="8">
        <v>187852</v>
      </c>
    </row>
    <row r="17" ht="27" customHeight="1" spans="1:3">
      <c r="A17" s="6" t="s">
        <v>1308</v>
      </c>
      <c r="B17" s="7">
        <v>440786</v>
      </c>
      <c r="C17" s="7">
        <f>C18+C19</f>
        <v>440786</v>
      </c>
    </row>
    <row r="18" ht="27" customHeight="1" spans="1:3">
      <c r="A18" s="6" t="s">
        <v>1304</v>
      </c>
      <c r="B18" s="8">
        <v>252609</v>
      </c>
      <c r="C18" s="8">
        <v>252609</v>
      </c>
    </row>
    <row r="19" ht="27" customHeight="1" spans="1:3">
      <c r="A19" s="6" t="s">
        <v>1305</v>
      </c>
      <c r="B19" s="8">
        <v>188177</v>
      </c>
      <c r="C19" s="8">
        <v>188177</v>
      </c>
    </row>
  </sheetData>
  <mergeCells count="2">
    <mergeCell ref="A2:C2"/>
    <mergeCell ref="B3:C3"/>
  </mergeCells>
  <pageMargins left="0.75" right="0.75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528"/>
  <sheetViews>
    <sheetView view="pageBreakPreview" zoomScaleNormal="100" workbookViewId="0">
      <pane ySplit="5" topLeftCell="A504" activePane="bottomLeft" state="frozen"/>
      <selection/>
      <selection pane="bottomLeft" activeCell="D522" sqref="D522"/>
    </sheetView>
  </sheetViews>
  <sheetFormatPr defaultColWidth="9" defaultRowHeight="14.25" outlineLevelCol="6"/>
  <cols>
    <col min="1" max="1" width="10.125" style="163" customWidth="1"/>
    <col min="2" max="2" width="29.625" style="163" customWidth="1"/>
    <col min="3" max="3" width="9.5" style="285" customWidth="1"/>
    <col min="4" max="4" width="8.875" style="163" customWidth="1"/>
    <col min="5" max="5" width="9.25" style="163"/>
    <col min="6" max="6" width="11.25" style="227" customWidth="1"/>
    <col min="7" max="7" width="11.75" style="163" customWidth="1"/>
    <col min="8" max="16384" width="9" style="163"/>
  </cols>
  <sheetData>
    <row r="1" s="163" customFormat="1" spans="1:6">
      <c r="A1" s="214" t="s">
        <v>61</v>
      </c>
      <c r="C1" s="285"/>
      <c r="F1" s="227"/>
    </row>
    <row r="2" ht="22.5" spans="1:7">
      <c r="A2" s="286" t="s">
        <v>62</v>
      </c>
      <c r="B2" s="286"/>
      <c r="C2" s="286"/>
      <c r="D2" s="286"/>
      <c r="E2" s="286"/>
      <c r="F2" s="286"/>
      <c r="G2" s="286"/>
    </row>
    <row r="3" spans="1:7">
      <c r="A3" s="287"/>
      <c r="B3" s="287"/>
      <c r="C3" s="287"/>
      <c r="D3" s="287"/>
      <c r="E3" s="287"/>
      <c r="G3" s="163" t="s">
        <v>63</v>
      </c>
    </row>
    <row r="4" ht="6" customHeight="1" spans="1:5">
      <c r="A4" s="287"/>
      <c r="B4" s="287"/>
      <c r="C4" s="287"/>
      <c r="D4" s="287"/>
      <c r="E4" s="287"/>
    </row>
    <row r="5" ht="32" customHeight="1" spans="1:7">
      <c r="A5" s="288" t="s">
        <v>64</v>
      </c>
      <c r="B5" s="288" t="s">
        <v>65</v>
      </c>
      <c r="C5" s="289" t="s">
        <v>30</v>
      </c>
      <c r="D5" s="288" t="s">
        <v>32</v>
      </c>
      <c r="E5" s="288" t="s">
        <v>34</v>
      </c>
      <c r="F5" s="290" t="s">
        <v>33</v>
      </c>
      <c r="G5" s="288" t="s">
        <v>35</v>
      </c>
    </row>
    <row r="6" spans="1:7">
      <c r="A6" s="183"/>
      <c r="B6" s="241" t="s">
        <v>66</v>
      </c>
      <c r="C6" s="184">
        <v>218917</v>
      </c>
      <c r="D6" s="190">
        <v>208374</v>
      </c>
      <c r="E6" s="291">
        <f>D6/C6</f>
        <v>0.951840195142451</v>
      </c>
      <c r="F6" s="190">
        <v>195269</v>
      </c>
      <c r="G6" s="243">
        <f t="shared" ref="G6:G38" si="0">D6/F6</f>
        <v>1.06711254730654</v>
      </c>
    </row>
    <row r="7" spans="1:7">
      <c r="A7" s="183">
        <v>201</v>
      </c>
      <c r="B7" s="240" t="s">
        <v>67</v>
      </c>
      <c r="C7" s="184">
        <v>24320</v>
      </c>
      <c r="D7" s="190">
        <v>31216</v>
      </c>
      <c r="E7" s="291">
        <f>D7/C7</f>
        <v>1.28355263157895</v>
      </c>
      <c r="F7" s="190">
        <v>35045</v>
      </c>
      <c r="G7" s="243">
        <f t="shared" si="0"/>
        <v>0.890740476530176</v>
      </c>
    </row>
    <row r="8" spans="1:7">
      <c r="A8" s="183">
        <v>20101</v>
      </c>
      <c r="B8" s="240" t="s">
        <v>68</v>
      </c>
      <c r="C8" s="190"/>
      <c r="D8" s="190">
        <v>568</v>
      </c>
      <c r="E8" s="291"/>
      <c r="F8" s="190">
        <v>577</v>
      </c>
      <c r="G8" s="243">
        <f t="shared" si="0"/>
        <v>0.984402079722704</v>
      </c>
    </row>
    <row r="9" spans="1:7">
      <c r="A9" s="183">
        <v>2010101</v>
      </c>
      <c r="B9" s="183" t="s">
        <v>69</v>
      </c>
      <c r="C9" s="190"/>
      <c r="D9" s="190">
        <v>469</v>
      </c>
      <c r="E9" s="291"/>
      <c r="F9" s="190">
        <v>502</v>
      </c>
      <c r="G9" s="243">
        <f t="shared" si="0"/>
        <v>0.934262948207171</v>
      </c>
    </row>
    <row r="10" spans="1:7">
      <c r="A10" s="183">
        <v>2010102</v>
      </c>
      <c r="B10" s="183" t="s">
        <v>70</v>
      </c>
      <c r="C10" s="190"/>
      <c r="D10" s="190">
        <v>0</v>
      </c>
      <c r="E10" s="291"/>
      <c r="F10" s="190"/>
      <c r="G10" s="243" t="e">
        <f t="shared" si="0"/>
        <v>#DIV/0!</v>
      </c>
    </row>
    <row r="11" spans="1:7">
      <c r="A11" s="183">
        <v>2010104</v>
      </c>
      <c r="B11" s="183" t="s">
        <v>71</v>
      </c>
      <c r="C11" s="190"/>
      <c r="D11" s="190">
        <v>30</v>
      </c>
      <c r="E11" s="291"/>
      <c r="F11" s="190">
        <v>30</v>
      </c>
      <c r="G11" s="243">
        <f t="shared" si="0"/>
        <v>1</v>
      </c>
    </row>
    <row r="12" spans="1:7">
      <c r="A12" s="183">
        <v>2010106</v>
      </c>
      <c r="B12" s="183" t="s">
        <v>72</v>
      </c>
      <c r="C12" s="190"/>
      <c r="D12" s="190"/>
      <c r="E12" s="291"/>
      <c r="F12" s="190"/>
      <c r="G12" s="243" t="e">
        <f t="shared" si="0"/>
        <v>#DIV/0!</v>
      </c>
    </row>
    <row r="13" spans="1:7">
      <c r="A13" s="183">
        <v>2010107</v>
      </c>
      <c r="B13" s="183" t="s">
        <v>73</v>
      </c>
      <c r="C13" s="190"/>
      <c r="D13" s="190">
        <v>25</v>
      </c>
      <c r="E13" s="291"/>
      <c r="F13" s="190">
        <v>2</v>
      </c>
      <c r="G13" s="243">
        <f t="shared" si="0"/>
        <v>12.5</v>
      </c>
    </row>
    <row r="14" spans="1:7">
      <c r="A14" s="183">
        <v>2010108</v>
      </c>
      <c r="B14" s="183" t="s">
        <v>74</v>
      </c>
      <c r="C14" s="190"/>
      <c r="D14" s="190">
        <v>20</v>
      </c>
      <c r="E14" s="291"/>
      <c r="F14" s="190">
        <v>4</v>
      </c>
      <c r="G14" s="243">
        <f t="shared" si="0"/>
        <v>5</v>
      </c>
    </row>
    <row r="15" spans="1:7">
      <c r="A15" s="183">
        <v>2010199</v>
      </c>
      <c r="B15" s="183" t="s">
        <v>75</v>
      </c>
      <c r="C15" s="190"/>
      <c r="D15" s="190">
        <v>24</v>
      </c>
      <c r="E15" s="291"/>
      <c r="F15" s="190">
        <v>39</v>
      </c>
      <c r="G15" s="243">
        <f t="shared" si="0"/>
        <v>0.615384615384615</v>
      </c>
    </row>
    <row r="16" spans="1:7">
      <c r="A16" s="183">
        <v>20102</v>
      </c>
      <c r="B16" s="240" t="s">
        <v>76</v>
      </c>
      <c r="C16" s="190"/>
      <c r="D16" s="190">
        <v>522</v>
      </c>
      <c r="E16" s="291"/>
      <c r="F16" s="190">
        <v>482</v>
      </c>
      <c r="G16" s="243">
        <f t="shared" si="0"/>
        <v>1.08298755186722</v>
      </c>
    </row>
    <row r="17" spans="1:7">
      <c r="A17" s="183">
        <v>2010201</v>
      </c>
      <c r="B17" s="183" t="s">
        <v>69</v>
      </c>
      <c r="C17" s="190"/>
      <c r="D17" s="190">
        <v>449</v>
      </c>
      <c r="E17" s="291"/>
      <c r="F17" s="190">
        <v>453</v>
      </c>
      <c r="G17" s="243">
        <f t="shared" si="0"/>
        <v>0.991169977924945</v>
      </c>
    </row>
    <row r="18" spans="1:7">
      <c r="A18" s="183">
        <v>2010204</v>
      </c>
      <c r="B18" s="183" t="s">
        <v>77</v>
      </c>
      <c r="C18" s="190"/>
      <c r="D18" s="190">
        <v>15</v>
      </c>
      <c r="E18" s="291"/>
      <c r="F18" s="190">
        <v>9</v>
      </c>
      <c r="G18" s="243">
        <f t="shared" si="0"/>
        <v>1.66666666666667</v>
      </c>
    </row>
    <row r="19" spans="1:7">
      <c r="A19" s="183">
        <v>2010205</v>
      </c>
      <c r="B19" s="183" t="s">
        <v>78</v>
      </c>
      <c r="C19" s="184"/>
      <c r="D19" s="190">
        <v>12</v>
      </c>
      <c r="E19" s="291"/>
      <c r="F19" s="190"/>
      <c r="G19" s="243" t="e">
        <f t="shared" si="0"/>
        <v>#DIV/0!</v>
      </c>
    </row>
    <row r="20" spans="1:7">
      <c r="A20" s="183">
        <v>2010206</v>
      </c>
      <c r="B20" s="183" t="s">
        <v>79</v>
      </c>
      <c r="C20" s="184"/>
      <c r="D20" s="190">
        <v>4</v>
      </c>
      <c r="E20" s="291"/>
      <c r="F20" s="190"/>
      <c r="G20" s="243" t="e">
        <f t="shared" si="0"/>
        <v>#DIV/0!</v>
      </c>
    </row>
    <row r="21" spans="1:7">
      <c r="A21" s="183">
        <v>2010299</v>
      </c>
      <c r="B21" s="183" t="s">
        <v>80</v>
      </c>
      <c r="C21" s="184"/>
      <c r="D21" s="190">
        <v>42</v>
      </c>
      <c r="E21" s="291"/>
      <c r="F21" s="190">
        <v>20</v>
      </c>
      <c r="G21" s="243">
        <f t="shared" si="0"/>
        <v>2.1</v>
      </c>
    </row>
    <row r="22" spans="1:7">
      <c r="A22" s="183">
        <v>20103</v>
      </c>
      <c r="B22" s="240" t="s">
        <v>81</v>
      </c>
      <c r="C22" s="184"/>
      <c r="D22" s="190">
        <v>15967</v>
      </c>
      <c r="E22" s="291"/>
      <c r="F22" s="190">
        <v>11804</v>
      </c>
      <c r="G22" s="243">
        <f t="shared" si="0"/>
        <v>1.3526770586242</v>
      </c>
    </row>
    <row r="23" spans="1:7">
      <c r="A23" s="183">
        <v>2010301</v>
      </c>
      <c r="B23" s="183" t="s">
        <v>69</v>
      </c>
      <c r="C23" s="184"/>
      <c r="D23" s="190">
        <v>9315</v>
      </c>
      <c r="E23" s="291"/>
      <c r="F23" s="190">
        <v>9834</v>
      </c>
      <c r="G23" s="243">
        <f t="shared" si="0"/>
        <v>0.947223917022575</v>
      </c>
    </row>
    <row r="24" spans="1:7">
      <c r="A24" s="183">
        <v>2010308</v>
      </c>
      <c r="B24" s="183" t="s">
        <v>82</v>
      </c>
      <c r="C24" s="184"/>
      <c r="D24" s="190">
        <v>48</v>
      </c>
      <c r="E24" s="291"/>
      <c r="F24" s="190">
        <v>29</v>
      </c>
      <c r="G24" s="243">
        <f t="shared" si="0"/>
        <v>1.6551724137931</v>
      </c>
    </row>
    <row r="25" spans="1:7">
      <c r="A25" s="183">
        <v>2010399</v>
      </c>
      <c r="B25" s="183" t="s">
        <v>83</v>
      </c>
      <c r="C25" s="190"/>
      <c r="D25" s="190">
        <v>6604</v>
      </c>
      <c r="E25" s="291"/>
      <c r="F25" s="190">
        <v>1941</v>
      </c>
      <c r="G25" s="243">
        <f t="shared" si="0"/>
        <v>3.40236991241628</v>
      </c>
    </row>
    <row r="26" spans="1:7">
      <c r="A26" s="183">
        <v>20104</v>
      </c>
      <c r="B26" s="240" t="s">
        <v>84</v>
      </c>
      <c r="C26" s="190"/>
      <c r="D26" s="190">
        <v>301</v>
      </c>
      <c r="E26" s="291"/>
      <c r="F26" s="190">
        <v>310</v>
      </c>
      <c r="G26" s="243">
        <f t="shared" si="0"/>
        <v>0.970967741935484</v>
      </c>
    </row>
    <row r="27" spans="1:7">
      <c r="A27" s="183">
        <v>2010401</v>
      </c>
      <c r="B27" s="183" t="s">
        <v>69</v>
      </c>
      <c r="C27" s="190"/>
      <c r="D27" s="190">
        <v>262</v>
      </c>
      <c r="E27" s="291"/>
      <c r="F27" s="190">
        <v>275</v>
      </c>
      <c r="G27" s="243">
        <f t="shared" si="0"/>
        <v>0.952727272727273</v>
      </c>
    </row>
    <row r="28" spans="1:7">
      <c r="A28" s="183">
        <v>2010404</v>
      </c>
      <c r="B28" s="183" t="s">
        <v>85</v>
      </c>
      <c r="C28" s="190"/>
      <c r="D28" s="190">
        <v>5</v>
      </c>
      <c r="E28" s="291"/>
      <c r="F28" s="190"/>
      <c r="G28" s="243" t="e">
        <f t="shared" si="0"/>
        <v>#DIV/0!</v>
      </c>
    </row>
    <row r="29" spans="1:7">
      <c r="A29" s="183">
        <v>2010408</v>
      </c>
      <c r="B29" s="183" t="s">
        <v>86</v>
      </c>
      <c r="C29" s="190"/>
      <c r="D29" s="190"/>
      <c r="E29" s="291"/>
      <c r="F29" s="190"/>
      <c r="G29" s="243" t="e">
        <f t="shared" si="0"/>
        <v>#DIV/0!</v>
      </c>
    </row>
    <row r="30" spans="1:7">
      <c r="A30" s="183">
        <v>2010499</v>
      </c>
      <c r="B30" s="183" t="s">
        <v>87</v>
      </c>
      <c r="C30" s="190"/>
      <c r="D30" s="190">
        <v>34</v>
      </c>
      <c r="E30" s="291"/>
      <c r="F30" s="190">
        <v>35</v>
      </c>
      <c r="G30" s="243">
        <f t="shared" si="0"/>
        <v>0.971428571428571</v>
      </c>
    </row>
    <row r="31" spans="1:7">
      <c r="A31" s="183">
        <v>20105</v>
      </c>
      <c r="B31" s="240" t="s">
        <v>88</v>
      </c>
      <c r="C31" s="190"/>
      <c r="D31" s="190">
        <v>323</v>
      </c>
      <c r="E31" s="291"/>
      <c r="F31" s="190">
        <v>273</v>
      </c>
      <c r="G31" s="243">
        <f t="shared" si="0"/>
        <v>1.18315018315018</v>
      </c>
    </row>
    <row r="32" spans="1:7">
      <c r="A32" s="183">
        <v>2010501</v>
      </c>
      <c r="B32" s="183" t="s">
        <v>69</v>
      </c>
      <c r="C32" s="190"/>
      <c r="D32" s="190">
        <v>274</v>
      </c>
      <c r="E32" s="291"/>
      <c r="F32" s="190">
        <v>238</v>
      </c>
      <c r="G32" s="243">
        <f t="shared" si="0"/>
        <v>1.15126050420168</v>
      </c>
    </row>
    <row r="33" spans="1:7">
      <c r="A33" s="183">
        <v>2010505</v>
      </c>
      <c r="B33" s="183" t="s">
        <v>89</v>
      </c>
      <c r="C33" s="190"/>
      <c r="D33" s="190"/>
      <c r="E33" s="291"/>
      <c r="F33" s="190">
        <v>7</v>
      </c>
      <c r="G33" s="243">
        <f t="shared" si="0"/>
        <v>0</v>
      </c>
    </row>
    <row r="34" spans="1:7">
      <c r="A34" s="183">
        <v>2010507</v>
      </c>
      <c r="B34" s="183" t="s">
        <v>90</v>
      </c>
      <c r="C34" s="190"/>
      <c r="D34" s="190">
        <v>10</v>
      </c>
      <c r="E34" s="291"/>
      <c r="F34" s="190"/>
      <c r="G34" s="243" t="e">
        <f t="shared" si="0"/>
        <v>#DIV/0!</v>
      </c>
    </row>
    <row r="35" spans="1:7">
      <c r="A35" s="183">
        <v>2010508</v>
      </c>
      <c r="B35" s="183" t="s">
        <v>91</v>
      </c>
      <c r="C35" s="190"/>
      <c r="D35" s="190">
        <v>14</v>
      </c>
      <c r="E35" s="291"/>
      <c r="F35" s="190">
        <v>3</v>
      </c>
      <c r="G35" s="243">
        <f t="shared" si="0"/>
        <v>4.66666666666667</v>
      </c>
    </row>
    <row r="36" spans="1:7">
      <c r="A36" s="183">
        <v>2010599</v>
      </c>
      <c r="B36" s="183" t="s">
        <v>92</v>
      </c>
      <c r="C36" s="190"/>
      <c r="D36" s="190">
        <v>25</v>
      </c>
      <c r="E36" s="291"/>
      <c r="F36" s="190">
        <v>25</v>
      </c>
      <c r="G36" s="243">
        <f t="shared" si="0"/>
        <v>1</v>
      </c>
    </row>
    <row r="37" spans="1:7">
      <c r="A37" s="183">
        <v>20106</v>
      </c>
      <c r="B37" s="240" t="s">
        <v>93</v>
      </c>
      <c r="C37" s="184"/>
      <c r="D37" s="190">
        <v>5903</v>
      </c>
      <c r="E37" s="291"/>
      <c r="F37" s="190">
        <v>12698</v>
      </c>
      <c r="G37" s="243">
        <f t="shared" si="0"/>
        <v>0.464876358481651</v>
      </c>
    </row>
    <row r="38" spans="1:7">
      <c r="A38" s="183">
        <v>2010601</v>
      </c>
      <c r="B38" s="183" t="s">
        <v>69</v>
      </c>
      <c r="C38" s="184"/>
      <c r="D38" s="190">
        <v>678</v>
      </c>
      <c r="E38" s="291"/>
      <c r="F38" s="190">
        <v>656</v>
      </c>
      <c r="G38" s="243">
        <f t="shared" si="0"/>
        <v>1.03353658536585</v>
      </c>
    </row>
    <row r="39" spans="1:7">
      <c r="A39" s="183">
        <v>2010607</v>
      </c>
      <c r="B39" s="183" t="s">
        <v>94</v>
      </c>
      <c r="C39" s="184"/>
      <c r="D39" s="190">
        <v>45</v>
      </c>
      <c r="E39" s="291"/>
      <c r="F39" s="190">
        <v>34</v>
      </c>
      <c r="G39" s="243"/>
    </row>
    <row r="40" spans="1:7">
      <c r="A40" s="183">
        <v>2010699</v>
      </c>
      <c r="B40" s="183" t="s">
        <v>95</v>
      </c>
      <c r="C40" s="184"/>
      <c r="D40" s="190">
        <v>5180</v>
      </c>
      <c r="E40" s="291"/>
      <c r="F40" s="190">
        <v>12008</v>
      </c>
      <c r="G40" s="243">
        <f t="shared" ref="G40:G54" si="1">D40/F40</f>
        <v>0.431379080612925</v>
      </c>
    </row>
    <row r="41" spans="1:7">
      <c r="A41" s="183">
        <v>20107</v>
      </c>
      <c r="B41" s="240" t="s">
        <v>96</v>
      </c>
      <c r="C41" s="184"/>
      <c r="D41" s="190">
        <v>370</v>
      </c>
      <c r="E41" s="291"/>
      <c r="F41" s="190">
        <v>480</v>
      </c>
      <c r="G41" s="243">
        <f t="shared" si="1"/>
        <v>0.770833333333333</v>
      </c>
    </row>
    <row r="42" spans="1:7">
      <c r="A42" s="183">
        <v>2010701</v>
      </c>
      <c r="B42" s="183" t="s">
        <v>69</v>
      </c>
      <c r="C42" s="184"/>
      <c r="D42" s="190">
        <v>370</v>
      </c>
      <c r="E42" s="291"/>
      <c r="F42" s="190">
        <v>480</v>
      </c>
      <c r="G42" s="243">
        <f t="shared" si="1"/>
        <v>0.770833333333333</v>
      </c>
    </row>
    <row r="43" spans="1:7">
      <c r="A43" s="183">
        <v>20109</v>
      </c>
      <c r="B43" s="240" t="s">
        <v>97</v>
      </c>
      <c r="C43" s="190"/>
      <c r="D43" s="190"/>
      <c r="E43" s="291"/>
      <c r="F43" s="190"/>
      <c r="G43" s="243" t="e">
        <f t="shared" si="1"/>
        <v>#DIV/0!</v>
      </c>
    </row>
    <row r="44" spans="1:7">
      <c r="A44" s="183">
        <v>2011099</v>
      </c>
      <c r="B44" s="183" t="s">
        <v>98</v>
      </c>
      <c r="C44" s="184"/>
      <c r="D44" s="190"/>
      <c r="E44" s="291"/>
      <c r="F44" s="190"/>
      <c r="G44" s="243" t="e">
        <f t="shared" si="1"/>
        <v>#DIV/0!</v>
      </c>
    </row>
    <row r="45" spans="1:7">
      <c r="A45" s="183">
        <v>20111</v>
      </c>
      <c r="B45" s="240" t="s">
        <v>99</v>
      </c>
      <c r="C45" s="184"/>
      <c r="D45" s="190">
        <v>1270</v>
      </c>
      <c r="E45" s="291"/>
      <c r="F45" s="190">
        <v>1431</v>
      </c>
      <c r="G45" s="243">
        <f t="shared" si="1"/>
        <v>0.887491264849755</v>
      </c>
    </row>
    <row r="46" spans="1:7">
      <c r="A46" s="183">
        <v>2011101</v>
      </c>
      <c r="B46" s="183" t="s">
        <v>69</v>
      </c>
      <c r="C46" s="184"/>
      <c r="D46" s="190">
        <v>1154</v>
      </c>
      <c r="E46" s="291"/>
      <c r="F46" s="190">
        <v>1340</v>
      </c>
      <c r="G46" s="243">
        <f t="shared" si="1"/>
        <v>0.861194029850746</v>
      </c>
    </row>
    <row r="47" spans="1:7">
      <c r="A47" s="183">
        <v>2011199</v>
      </c>
      <c r="B47" s="183" t="s">
        <v>100</v>
      </c>
      <c r="C47" s="190"/>
      <c r="D47" s="190">
        <v>116</v>
      </c>
      <c r="E47" s="291"/>
      <c r="F47" s="190">
        <v>91</v>
      </c>
      <c r="G47" s="243">
        <f t="shared" si="1"/>
        <v>1.27472527472527</v>
      </c>
    </row>
    <row r="48" spans="1:7">
      <c r="A48" s="183">
        <v>20113</v>
      </c>
      <c r="B48" s="240" t="s">
        <v>101</v>
      </c>
      <c r="C48" s="184"/>
      <c r="D48" s="190">
        <v>320</v>
      </c>
      <c r="E48" s="291"/>
      <c r="F48" s="190">
        <v>72</v>
      </c>
      <c r="G48" s="243">
        <f t="shared" si="1"/>
        <v>4.44444444444444</v>
      </c>
    </row>
    <row r="49" spans="1:7">
      <c r="A49" s="183">
        <v>2011301</v>
      </c>
      <c r="B49" s="183" t="s">
        <v>69</v>
      </c>
      <c r="C49" s="190"/>
      <c r="D49" s="190">
        <v>241</v>
      </c>
      <c r="E49" s="291"/>
      <c r="F49" s="190">
        <v>17</v>
      </c>
      <c r="G49" s="243">
        <f t="shared" si="1"/>
        <v>14.1764705882353</v>
      </c>
    </row>
    <row r="50" spans="1:7">
      <c r="A50" s="183">
        <v>2011308</v>
      </c>
      <c r="B50" s="183" t="s">
        <v>102</v>
      </c>
      <c r="C50" s="190"/>
      <c r="D50" s="190">
        <v>67</v>
      </c>
      <c r="E50" s="291"/>
      <c r="F50" s="190">
        <v>55</v>
      </c>
      <c r="G50" s="243">
        <f t="shared" si="1"/>
        <v>1.21818181818182</v>
      </c>
    </row>
    <row r="51" spans="1:7">
      <c r="A51" s="183">
        <v>2011399</v>
      </c>
      <c r="B51" s="183" t="s">
        <v>103</v>
      </c>
      <c r="C51" s="190"/>
      <c r="D51" s="190">
        <v>12</v>
      </c>
      <c r="E51" s="291"/>
      <c r="F51" s="190"/>
      <c r="G51" s="243" t="e">
        <f t="shared" si="1"/>
        <v>#DIV/0!</v>
      </c>
    </row>
    <row r="52" spans="1:7">
      <c r="A52" s="183">
        <v>20123</v>
      </c>
      <c r="B52" s="240" t="s">
        <v>104</v>
      </c>
      <c r="C52" s="184"/>
      <c r="D52" s="190">
        <v>138</v>
      </c>
      <c r="E52" s="291"/>
      <c r="F52" s="190">
        <v>122</v>
      </c>
      <c r="G52" s="243">
        <f t="shared" si="1"/>
        <v>1.13114754098361</v>
      </c>
    </row>
    <row r="53" spans="1:7">
      <c r="A53" s="183">
        <v>2012301</v>
      </c>
      <c r="B53" s="183" t="s">
        <v>69</v>
      </c>
      <c r="C53" s="184"/>
      <c r="D53" s="190">
        <v>112</v>
      </c>
      <c r="E53" s="291"/>
      <c r="F53" s="190">
        <v>122</v>
      </c>
      <c r="G53" s="243">
        <f t="shared" si="1"/>
        <v>0.918032786885246</v>
      </c>
    </row>
    <row r="54" spans="1:7">
      <c r="A54" s="183">
        <v>2012304</v>
      </c>
      <c r="B54" s="183" t="s">
        <v>105</v>
      </c>
      <c r="C54" s="184"/>
      <c r="D54" s="190">
        <v>26</v>
      </c>
      <c r="E54" s="291"/>
      <c r="F54" s="190"/>
      <c r="G54" s="243" t="e">
        <f t="shared" si="1"/>
        <v>#DIV/0!</v>
      </c>
    </row>
    <row r="55" spans="1:7">
      <c r="A55" s="183">
        <v>20126</v>
      </c>
      <c r="B55" s="240" t="s">
        <v>106</v>
      </c>
      <c r="C55" s="190"/>
      <c r="D55" s="190">
        <v>134</v>
      </c>
      <c r="E55" s="291"/>
      <c r="F55" s="190">
        <v>167</v>
      </c>
      <c r="G55" s="243">
        <f t="shared" ref="G55:G82" si="2">D55/F55</f>
        <v>0.802395209580838</v>
      </c>
    </row>
    <row r="56" spans="1:7">
      <c r="A56" s="183">
        <v>2012601</v>
      </c>
      <c r="B56" s="183" t="s">
        <v>69</v>
      </c>
      <c r="C56" s="184"/>
      <c r="D56" s="190">
        <v>96</v>
      </c>
      <c r="E56" s="291"/>
      <c r="F56" s="190">
        <v>150</v>
      </c>
      <c r="G56" s="243">
        <f t="shared" si="2"/>
        <v>0.64</v>
      </c>
    </row>
    <row r="57" spans="1:7">
      <c r="A57" s="183">
        <v>2012604</v>
      </c>
      <c r="B57" s="183" t="s">
        <v>107</v>
      </c>
      <c r="C57" s="184"/>
      <c r="D57" s="190">
        <v>38</v>
      </c>
      <c r="E57" s="291"/>
      <c r="F57" s="190">
        <v>10</v>
      </c>
      <c r="G57" s="243">
        <f t="shared" si="2"/>
        <v>3.8</v>
      </c>
    </row>
    <row r="58" spans="1:7">
      <c r="A58" s="183">
        <v>2012699</v>
      </c>
      <c r="B58" s="183" t="s">
        <v>108</v>
      </c>
      <c r="C58" s="190"/>
      <c r="D58" s="190"/>
      <c r="E58" s="291"/>
      <c r="F58" s="292">
        <v>7</v>
      </c>
      <c r="G58" s="243">
        <f t="shared" si="2"/>
        <v>0</v>
      </c>
    </row>
    <row r="59" spans="1:7">
      <c r="A59" s="183">
        <v>20128</v>
      </c>
      <c r="B59" s="240" t="s">
        <v>109</v>
      </c>
      <c r="C59" s="293"/>
      <c r="D59" s="190">
        <v>92</v>
      </c>
      <c r="E59" s="291"/>
      <c r="F59" s="292">
        <v>86</v>
      </c>
      <c r="G59" s="243">
        <f t="shared" si="2"/>
        <v>1.06976744186047</v>
      </c>
    </row>
    <row r="60" spans="1:7">
      <c r="A60" s="183">
        <v>2012801</v>
      </c>
      <c r="B60" s="183" t="s">
        <v>69</v>
      </c>
      <c r="C60" s="293"/>
      <c r="D60" s="190">
        <v>87</v>
      </c>
      <c r="E60" s="291"/>
      <c r="F60" s="292">
        <v>84</v>
      </c>
      <c r="G60" s="243">
        <f t="shared" si="2"/>
        <v>1.03571428571429</v>
      </c>
    </row>
    <row r="61" spans="1:7">
      <c r="A61" s="183">
        <v>2012899</v>
      </c>
      <c r="B61" s="183" t="s">
        <v>110</v>
      </c>
      <c r="C61" s="293"/>
      <c r="D61" s="292">
        <v>5</v>
      </c>
      <c r="E61" s="291"/>
      <c r="F61" s="292">
        <v>2</v>
      </c>
      <c r="G61" s="243">
        <f t="shared" si="2"/>
        <v>2.5</v>
      </c>
    </row>
    <row r="62" spans="1:7">
      <c r="A62" s="183">
        <v>20129</v>
      </c>
      <c r="B62" s="240" t="s">
        <v>111</v>
      </c>
      <c r="C62" s="190"/>
      <c r="D62" s="292">
        <v>985</v>
      </c>
      <c r="E62" s="291"/>
      <c r="F62" s="292">
        <v>526</v>
      </c>
      <c r="G62" s="243">
        <f t="shared" si="2"/>
        <v>1.87262357414449</v>
      </c>
    </row>
    <row r="63" spans="1:7">
      <c r="A63" s="183">
        <v>2012901</v>
      </c>
      <c r="B63" s="183" t="s">
        <v>69</v>
      </c>
      <c r="C63" s="293"/>
      <c r="D63" s="292">
        <v>313</v>
      </c>
      <c r="E63" s="291"/>
      <c r="F63" s="292">
        <v>351</v>
      </c>
      <c r="G63" s="243">
        <f t="shared" si="2"/>
        <v>0.891737891737892</v>
      </c>
    </row>
    <row r="64" spans="1:7">
      <c r="A64" s="183">
        <v>2012902</v>
      </c>
      <c r="B64" s="183" t="s">
        <v>70</v>
      </c>
      <c r="C64" s="293"/>
      <c r="D64" s="292">
        <v>2</v>
      </c>
      <c r="E64" s="291"/>
      <c r="F64" s="292"/>
      <c r="G64" s="243" t="e">
        <f t="shared" si="2"/>
        <v>#DIV/0!</v>
      </c>
    </row>
    <row r="65" spans="1:7">
      <c r="A65" s="183">
        <v>2012906</v>
      </c>
      <c r="B65" s="183" t="s">
        <v>112</v>
      </c>
      <c r="C65" s="293"/>
      <c r="D65" s="292">
        <v>372</v>
      </c>
      <c r="E65" s="291"/>
      <c r="F65" s="292">
        <v>24</v>
      </c>
      <c r="G65" s="243">
        <f t="shared" si="2"/>
        <v>15.5</v>
      </c>
    </row>
    <row r="66" spans="1:7">
      <c r="A66" s="183">
        <v>2012999</v>
      </c>
      <c r="B66" s="183" t="s">
        <v>113</v>
      </c>
      <c r="C66" s="190"/>
      <c r="D66" s="292">
        <v>298</v>
      </c>
      <c r="E66" s="291"/>
      <c r="F66" s="292">
        <v>151</v>
      </c>
      <c r="G66" s="243">
        <f t="shared" si="2"/>
        <v>1.97350993377483</v>
      </c>
    </row>
    <row r="67" spans="1:7">
      <c r="A67" s="183">
        <v>20131</v>
      </c>
      <c r="B67" s="240" t="s">
        <v>114</v>
      </c>
      <c r="C67" s="293"/>
      <c r="D67" s="292">
        <v>1466</v>
      </c>
      <c r="E67" s="291"/>
      <c r="F67" s="292">
        <v>1396</v>
      </c>
      <c r="G67" s="243">
        <f t="shared" si="2"/>
        <v>1.05014326647564</v>
      </c>
    </row>
    <row r="68" spans="1:7">
      <c r="A68" s="183">
        <v>2013101</v>
      </c>
      <c r="B68" s="183" t="s">
        <v>69</v>
      </c>
      <c r="C68" s="293"/>
      <c r="D68" s="292">
        <v>1306</v>
      </c>
      <c r="E68" s="291"/>
      <c r="F68" s="292">
        <v>1286</v>
      </c>
      <c r="G68" s="243">
        <f t="shared" si="2"/>
        <v>1.01555209953344</v>
      </c>
    </row>
    <row r="69" spans="1:7">
      <c r="A69" s="183">
        <v>2013199</v>
      </c>
      <c r="B69" s="183" t="s">
        <v>115</v>
      </c>
      <c r="C69" s="190"/>
      <c r="D69" s="292">
        <v>160</v>
      </c>
      <c r="E69" s="291"/>
      <c r="F69" s="292">
        <v>110</v>
      </c>
      <c r="G69" s="243">
        <f t="shared" si="2"/>
        <v>1.45454545454545</v>
      </c>
    </row>
    <row r="70" spans="1:7">
      <c r="A70" s="183">
        <v>20132</v>
      </c>
      <c r="B70" s="240" t="s">
        <v>116</v>
      </c>
      <c r="C70" s="293"/>
      <c r="D70" s="292">
        <v>668</v>
      </c>
      <c r="E70" s="291"/>
      <c r="F70" s="292">
        <v>3033</v>
      </c>
      <c r="G70" s="243">
        <f t="shared" si="2"/>
        <v>0.220243982855259</v>
      </c>
    </row>
    <row r="71" spans="1:7">
      <c r="A71" s="183">
        <v>2013201</v>
      </c>
      <c r="B71" s="183" t="s">
        <v>69</v>
      </c>
      <c r="C71" s="293"/>
      <c r="D71" s="292">
        <v>416</v>
      </c>
      <c r="E71" s="291"/>
      <c r="F71" s="292">
        <v>341</v>
      </c>
      <c r="G71" s="243">
        <f t="shared" si="2"/>
        <v>1.21994134897361</v>
      </c>
    </row>
    <row r="72" spans="1:7">
      <c r="A72" s="183">
        <v>2013202</v>
      </c>
      <c r="B72" s="183" t="s">
        <v>70</v>
      </c>
      <c r="C72" s="293"/>
      <c r="D72" s="292"/>
      <c r="E72" s="291"/>
      <c r="F72" s="292">
        <v>27</v>
      </c>
      <c r="G72" s="243">
        <f t="shared" si="2"/>
        <v>0</v>
      </c>
    </row>
    <row r="73" spans="1:7">
      <c r="A73" s="183">
        <v>2013299</v>
      </c>
      <c r="B73" s="183" t="s">
        <v>117</v>
      </c>
      <c r="C73" s="190"/>
      <c r="D73" s="292">
        <v>252</v>
      </c>
      <c r="E73" s="291"/>
      <c r="F73" s="292">
        <v>2665</v>
      </c>
      <c r="G73" s="243">
        <f t="shared" si="2"/>
        <v>0.0945590994371482</v>
      </c>
    </row>
    <row r="74" spans="1:7">
      <c r="A74" s="183">
        <v>20133</v>
      </c>
      <c r="B74" s="240" t="s">
        <v>118</v>
      </c>
      <c r="C74" s="293"/>
      <c r="D74" s="292">
        <v>443</v>
      </c>
      <c r="E74" s="291"/>
      <c r="F74" s="292">
        <v>199</v>
      </c>
      <c r="G74" s="243">
        <f t="shared" si="2"/>
        <v>2.22613065326633</v>
      </c>
    </row>
    <row r="75" spans="1:7">
      <c r="A75" s="183">
        <v>2013301</v>
      </c>
      <c r="B75" s="183" t="s">
        <v>69</v>
      </c>
      <c r="C75" s="293"/>
      <c r="D75" s="292">
        <v>195</v>
      </c>
      <c r="E75" s="291"/>
      <c r="F75" s="292">
        <v>176</v>
      </c>
      <c r="G75" s="243">
        <f t="shared" si="2"/>
        <v>1.10795454545455</v>
      </c>
    </row>
    <row r="76" spans="1:7">
      <c r="A76" s="183">
        <v>2013399</v>
      </c>
      <c r="B76" s="183" t="s">
        <v>119</v>
      </c>
      <c r="C76" s="190"/>
      <c r="D76" s="292">
        <v>248</v>
      </c>
      <c r="E76" s="291"/>
      <c r="F76" s="292">
        <v>23</v>
      </c>
      <c r="G76" s="243">
        <f t="shared" si="2"/>
        <v>10.7826086956522</v>
      </c>
    </row>
    <row r="77" spans="1:7">
      <c r="A77" s="183">
        <v>20134</v>
      </c>
      <c r="B77" s="240" t="s">
        <v>120</v>
      </c>
      <c r="C77" s="293"/>
      <c r="D77" s="292">
        <v>118</v>
      </c>
      <c r="E77" s="291"/>
      <c r="F77" s="292">
        <v>122</v>
      </c>
      <c r="G77" s="243">
        <f t="shared" si="2"/>
        <v>0.967213114754098</v>
      </c>
    </row>
    <row r="78" spans="1:7">
      <c r="A78" s="183">
        <v>2013401</v>
      </c>
      <c r="B78" s="183" t="s">
        <v>69</v>
      </c>
      <c r="C78" s="293"/>
      <c r="D78" s="292">
        <v>104</v>
      </c>
      <c r="E78" s="291"/>
      <c r="F78" s="292">
        <v>115</v>
      </c>
      <c r="G78" s="243">
        <f t="shared" si="2"/>
        <v>0.904347826086957</v>
      </c>
    </row>
    <row r="79" spans="1:7">
      <c r="A79" s="183">
        <v>2013404</v>
      </c>
      <c r="B79" s="183" t="s">
        <v>121</v>
      </c>
      <c r="C79" s="293"/>
      <c r="D79" s="292">
        <v>7</v>
      </c>
      <c r="E79" s="291"/>
      <c r="F79" s="292">
        <v>2</v>
      </c>
      <c r="G79" s="243">
        <f t="shared" si="2"/>
        <v>3.5</v>
      </c>
    </row>
    <row r="80" spans="1:7">
      <c r="A80" s="183">
        <v>2013499</v>
      </c>
      <c r="B80" s="183" t="s">
        <v>122</v>
      </c>
      <c r="C80" s="190"/>
      <c r="D80" s="292">
        <v>7</v>
      </c>
      <c r="E80" s="291"/>
      <c r="F80" s="292">
        <v>5</v>
      </c>
      <c r="G80" s="243">
        <f t="shared" si="2"/>
        <v>1.4</v>
      </c>
    </row>
    <row r="81" spans="1:7">
      <c r="A81" s="183">
        <v>20136</v>
      </c>
      <c r="B81" s="240" t="s">
        <v>123</v>
      </c>
      <c r="C81" s="293"/>
      <c r="D81" s="292">
        <v>93</v>
      </c>
      <c r="E81" s="291"/>
      <c r="F81" s="292">
        <v>64</v>
      </c>
      <c r="G81" s="243">
        <f t="shared" si="2"/>
        <v>1.453125</v>
      </c>
    </row>
    <row r="82" spans="1:7">
      <c r="A82" s="183">
        <v>2013601</v>
      </c>
      <c r="B82" s="183" t="s">
        <v>69</v>
      </c>
      <c r="C82" s="293"/>
      <c r="D82" s="292">
        <v>87</v>
      </c>
      <c r="E82" s="291"/>
      <c r="F82" s="292">
        <v>62</v>
      </c>
      <c r="G82" s="243">
        <f t="shared" si="2"/>
        <v>1.40322580645161</v>
      </c>
    </row>
    <row r="83" spans="1:7">
      <c r="A83" s="183">
        <v>2013602</v>
      </c>
      <c r="B83" s="183" t="s">
        <v>70</v>
      </c>
      <c r="C83" s="190"/>
      <c r="D83" s="292"/>
      <c r="E83" s="291"/>
      <c r="F83" s="292"/>
      <c r="G83" s="243"/>
    </row>
    <row r="84" spans="1:7">
      <c r="A84" s="183">
        <v>2013699</v>
      </c>
      <c r="B84" s="183" t="s">
        <v>124</v>
      </c>
      <c r="C84" s="293"/>
      <c r="D84" s="292">
        <v>6</v>
      </c>
      <c r="E84" s="291"/>
      <c r="F84" s="292">
        <v>2</v>
      </c>
      <c r="G84" s="243">
        <f t="shared" ref="G84:G110" si="3">D84/F84</f>
        <v>3</v>
      </c>
    </row>
    <row r="85" spans="1:7">
      <c r="A85" s="183">
        <v>20138</v>
      </c>
      <c r="B85" s="240" t="s">
        <v>125</v>
      </c>
      <c r="C85" s="293"/>
      <c r="D85" s="292">
        <v>898</v>
      </c>
      <c r="E85" s="291"/>
      <c r="F85" s="292">
        <v>887</v>
      </c>
      <c r="G85" s="243">
        <f t="shared" si="3"/>
        <v>1.01240135287486</v>
      </c>
    </row>
    <row r="86" spans="1:7">
      <c r="A86" s="183">
        <v>2013801</v>
      </c>
      <c r="B86" s="183" t="s">
        <v>69</v>
      </c>
      <c r="C86" s="293"/>
      <c r="D86" s="292">
        <v>865</v>
      </c>
      <c r="E86" s="291"/>
      <c r="F86" s="292">
        <v>858</v>
      </c>
      <c r="G86" s="243">
        <f t="shared" si="3"/>
        <v>1.00815850815851</v>
      </c>
    </row>
    <row r="87" spans="1:7">
      <c r="A87" s="183">
        <v>2013804</v>
      </c>
      <c r="B87" s="183" t="s">
        <v>126</v>
      </c>
      <c r="C87" s="190"/>
      <c r="D87" s="292">
        <v>9</v>
      </c>
      <c r="E87" s="291"/>
      <c r="F87" s="292">
        <v>6</v>
      </c>
      <c r="G87" s="243">
        <f t="shared" si="3"/>
        <v>1.5</v>
      </c>
    </row>
    <row r="88" spans="1:7">
      <c r="A88" s="183">
        <v>2013805</v>
      </c>
      <c r="B88" s="183" t="s">
        <v>127</v>
      </c>
      <c r="C88" s="293"/>
      <c r="D88" s="292"/>
      <c r="E88" s="291"/>
      <c r="F88" s="292"/>
      <c r="G88" s="243" t="e">
        <f t="shared" si="3"/>
        <v>#DIV/0!</v>
      </c>
    </row>
    <row r="89" spans="1:7">
      <c r="A89" s="183">
        <v>2013810</v>
      </c>
      <c r="B89" s="183" t="s">
        <v>128</v>
      </c>
      <c r="C89" s="293"/>
      <c r="D89" s="292"/>
      <c r="E89" s="291"/>
      <c r="F89" s="292"/>
      <c r="G89" s="243" t="e">
        <f t="shared" si="3"/>
        <v>#DIV/0!</v>
      </c>
    </row>
    <row r="90" spans="1:7">
      <c r="A90" s="183">
        <v>2013812</v>
      </c>
      <c r="B90" s="183" t="s">
        <v>129</v>
      </c>
      <c r="C90" s="190"/>
      <c r="D90" s="292"/>
      <c r="E90" s="291"/>
      <c r="F90" s="292"/>
      <c r="G90" s="243" t="e">
        <f t="shared" si="3"/>
        <v>#DIV/0!</v>
      </c>
    </row>
    <row r="91" spans="1:7">
      <c r="A91" s="183">
        <v>2013813</v>
      </c>
      <c r="B91" s="183" t="s">
        <v>130</v>
      </c>
      <c r="C91" s="190"/>
      <c r="D91" s="292"/>
      <c r="E91" s="291"/>
      <c r="F91" s="292"/>
      <c r="G91" s="243" t="e">
        <f t="shared" si="3"/>
        <v>#DIV/0!</v>
      </c>
    </row>
    <row r="92" spans="1:7">
      <c r="A92" s="183">
        <v>2013814</v>
      </c>
      <c r="B92" s="183" t="s">
        <v>131</v>
      </c>
      <c r="C92" s="190"/>
      <c r="D92" s="292"/>
      <c r="E92" s="291"/>
      <c r="F92" s="292"/>
      <c r="G92" s="243" t="e">
        <f t="shared" si="3"/>
        <v>#DIV/0!</v>
      </c>
    </row>
    <row r="93" spans="1:7">
      <c r="A93" s="183">
        <v>2013815</v>
      </c>
      <c r="B93" s="183" t="s">
        <v>132</v>
      </c>
      <c r="C93" s="190"/>
      <c r="D93" s="292"/>
      <c r="E93" s="291"/>
      <c r="F93" s="292">
        <v>23</v>
      </c>
      <c r="G93" s="243">
        <f t="shared" si="3"/>
        <v>0</v>
      </c>
    </row>
    <row r="94" spans="1:7">
      <c r="A94" s="183">
        <v>2013816</v>
      </c>
      <c r="B94" s="183" t="s">
        <v>133</v>
      </c>
      <c r="C94" s="190"/>
      <c r="D94" s="292">
        <v>5</v>
      </c>
      <c r="E94" s="291"/>
      <c r="F94" s="292"/>
      <c r="G94" s="243" t="e">
        <f t="shared" si="3"/>
        <v>#DIV/0!</v>
      </c>
    </row>
    <row r="95" spans="1:7">
      <c r="A95" s="183">
        <v>2013899</v>
      </c>
      <c r="B95" s="183" t="s">
        <v>134</v>
      </c>
      <c r="C95" s="293"/>
      <c r="D95" s="292">
        <v>19</v>
      </c>
      <c r="E95" s="291"/>
      <c r="F95" s="292"/>
      <c r="G95" s="243" t="e">
        <f t="shared" si="3"/>
        <v>#DIV/0!</v>
      </c>
    </row>
    <row r="96" spans="1:7">
      <c r="A96" s="183">
        <v>20199</v>
      </c>
      <c r="B96" s="240" t="s">
        <v>135</v>
      </c>
      <c r="C96" s="293"/>
      <c r="D96" s="292">
        <v>637</v>
      </c>
      <c r="E96" s="291"/>
      <c r="F96" s="292">
        <v>316</v>
      </c>
      <c r="G96" s="243">
        <f t="shared" si="3"/>
        <v>2.01582278481013</v>
      </c>
    </row>
    <row r="97" spans="1:7">
      <c r="A97" s="183">
        <v>2019901</v>
      </c>
      <c r="B97" s="183" t="s">
        <v>136</v>
      </c>
      <c r="C97" s="293"/>
      <c r="D97" s="292">
        <v>0</v>
      </c>
      <c r="E97" s="291"/>
      <c r="F97" s="292">
        <v>0</v>
      </c>
      <c r="G97" s="243" t="e">
        <f t="shared" si="3"/>
        <v>#DIV/0!</v>
      </c>
    </row>
    <row r="98" spans="1:7">
      <c r="A98" s="183">
        <v>2019999</v>
      </c>
      <c r="B98" s="183" t="s">
        <v>137</v>
      </c>
      <c r="C98" s="293"/>
      <c r="D98" s="292">
        <v>637</v>
      </c>
      <c r="E98" s="291"/>
      <c r="F98" s="292">
        <v>316</v>
      </c>
      <c r="G98" s="243">
        <f t="shared" si="3"/>
        <v>2.01582278481013</v>
      </c>
    </row>
    <row r="99" spans="1:7">
      <c r="A99" s="183">
        <v>204</v>
      </c>
      <c r="B99" s="240" t="s">
        <v>138</v>
      </c>
      <c r="C99" s="293">
        <v>5230</v>
      </c>
      <c r="D99" s="292">
        <v>6380</v>
      </c>
      <c r="E99" s="291">
        <f>D99/C99</f>
        <v>1.21988527724665</v>
      </c>
      <c r="F99" s="292">
        <v>7919</v>
      </c>
      <c r="G99" s="243">
        <f t="shared" si="3"/>
        <v>0.805657279959591</v>
      </c>
    </row>
    <row r="100" spans="1:7">
      <c r="A100" s="183">
        <v>20401</v>
      </c>
      <c r="B100" s="240" t="s">
        <v>139</v>
      </c>
      <c r="C100" s="293"/>
      <c r="D100" s="292">
        <v>76</v>
      </c>
      <c r="E100" s="291"/>
      <c r="F100" s="292">
        <v>40</v>
      </c>
      <c r="G100" s="243">
        <f t="shared" si="3"/>
        <v>1.9</v>
      </c>
    </row>
    <row r="101" spans="1:7">
      <c r="A101" s="183">
        <v>2040101</v>
      </c>
      <c r="B101" s="183" t="s">
        <v>140</v>
      </c>
      <c r="C101" s="293"/>
      <c r="D101" s="292">
        <v>43</v>
      </c>
      <c r="E101" s="291"/>
      <c r="F101" s="292">
        <v>40</v>
      </c>
      <c r="G101" s="243">
        <f t="shared" si="3"/>
        <v>1.075</v>
      </c>
    </row>
    <row r="102" spans="1:7">
      <c r="A102" s="183">
        <v>2040199</v>
      </c>
      <c r="B102" s="183" t="s">
        <v>141</v>
      </c>
      <c r="C102" s="293"/>
      <c r="D102" s="292">
        <v>33</v>
      </c>
      <c r="E102" s="291"/>
      <c r="F102" s="292"/>
      <c r="G102" s="243" t="e">
        <f t="shared" si="3"/>
        <v>#DIV/0!</v>
      </c>
    </row>
    <row r="103" spans="1:7">
      <c r="A103" s="183">
        <v>20402</v>
      </c>
      <c r="B103" s="240" t="s">
        <v>142</v>
      </c>
      <c r="C103" s="293"/>
      <c r="D103" s="292">
        <v>5520</v>
      </c>
      <c r="E103" s="291"/>
      <c r="F103" s="292">
        <v>7210</v>
      </c>
      <c r="G103" s="243">
        <f t="shared" si="3"/>
        <v>0.765603328710125</v>
      </c>
    </row>
    <row r="104" spans="1:7">
      <c r="A104" s="183">
        <v>2040201</v>
      </c>
      <c r="B104" s="183" t="s">
        <v>69</v>
      </c>
      <c r="C104" s="293"/>
      <c r="D104" s="292">
        <v>3568</v>
      </c>
      <c r="E104" s="291"/>
      <c r="F104" s="292">
        <v>5022</v>
      </c>
      <c r="G104" s="243">
        <f t="shared" si="3"/>
        <v>0.71047391477499</v>
      </c>
    </row>
    <row r="105" spans="1:7">
      <c r="A105" s="183">
        <v>2040202</v>
      </c>
      <c r="B105" s="183" t="s">
        <v>70</v>
      </c>
      <c r="C105" s="293"/>
      <c r="D105" s="292"/>
      <c r="E105" s="291"/>
      <c r="F105" s="292"/>
      <c r="G105" s="243" t="e">
        <f t="shared" si="3"/>
        <v>#DIV/0!</v>
      </c>
    </row>
    <row r="106" spans="1:7">
      <c r="A106" s="183">
        <v>2040219</v>
      </c>
      <c r="B106" s="183" t="s">
        <v>94</v>
      </c>
      <c r="C106" s="293"/>
      <c r="D106" s="292">
        <v>220</v>
      </c>
      <c r="E106" s="291"/>
      <c r="F106" s="292"/>
      <c r="G106" s="243" t="e">
        <f t="shared" si="3"/>
        <v>#DIV/0!</v>
      </c>
    </row>
    <row r="107" spans="1:7">
      <c r="A107" s="183">
        <v>2040220</v>
      </c>
      <c r="B107" s="183" t="s">
        <v>143</v>
      </c>
      <c r="C107" s="293"/>
      <c r="D107" s="292">
        <v>685</v>
      </c>
      <c r="E107" s="291"/>
      <c r="F107" s="292">
        <v>565</v>
      </c>
      <c r="G107" s="243">
        <f t="shared" si="3"/>
        <v>1.21238938053097</v>
      </c>
    </row>
    <row r="108" spans="1:7">
      <c r="A108" s="183">
        <v>2040299</v>
      </c>
      <c r="B108" s="183" t="s">
        <v>144</v>
      </c>
      <c r="C108" s="293"/>
      <c r="D108" s="292">
        <v>1047</v>
      </c>
      <c r="E108" s="291"/>
      <c r="F108" s="292">
        <v>1623</v>
      </c>
      <c r="G108" s="243">
        <f t="shared" si="3"/>
        <v>0.645101663585952</v>
      </c>
    </row>
    <row r="109" spans="1:7">
      <c r="A109" s="183">
        <v>20404</v>
      </c>
      <c r="B109" s="240" t="s">
        <v>145</v>
      </c>
      <c r="C109" s="293"/>
      <c r="D109" s="292">
        <v>86</v>
      </c>
      <c r="E109" s="291"/>
      <c r="F109" s="292">
        <v>43</v>
      </c>
      <c r="G109" s="243">
        <f t="shared" si="3"/>
        <v>2</v>
      </c>
    </row>
    <row r="110" spans="1:7">
      <c r="A110" s="183">
        <v>2040401</v>
      </c>
      <c r="B110" s="183" t="s">
        <v>69</v>
      </c>
      <c r="C110" s="293"/>
      <c r="D110" s="292">
        <v>67</v>
      </c>
      <c r="E110" s="291"/>
      <c r="F110" s="292">
        <v>43</v>
      </c>
      <c r="G110" s="243">
        <f t="shared" si="3"/>
        <v>1.55813953488372</v>
      </c>
    </row>
    <row r="111" spans="1:7">
      <c r="A111" s="183">
        <v>2040499</v>
      </c>
      <c r="B111" s="183" t="s">
        <v>146</v>
      </c>
      <c r="C111" s="293"/>
      <c r="D111" s="292">
        <v>19</v>
      </c>
      <c r="E111" s="291"/>
      <c r="F111" s="292"/>
      <c r="G111" s="243"/>
    </row>
    <row r="112" spans="1:7">
      <c r="A112" s="183">
        <v>20405</v>
      </c>
      <c r="B112" s="240" t="s">
        <v>147</v>
      </c>
      <c r="C112" s="293"/>
      <c r="D112" s="292">
        <v>108</v>
      </c>
      <c r="E112" s="291"/>
      <c r="F112" s="292">
        <v>64</v>
      </c>
      <c r="G112" s="243">
        <f t="shared" ref="G112:G122" si="4">D112/F112</f>
        <v>1.6875</v>
      </c>
    </row>
    <row r="113" spans="1:7">
      <c r="A113" s="183">
        <v>2040501</v>
      </c>
      <c r="B113" s="183" t="s">
        <v>69</v>
      </c>
      <c r="C113" s="293"/>
      <c r="D113" s="292">
        <v>108</v>
      </c>
      <c r="E113" s="291"/>
      <c r="F113" s="292">
        <v>64</v>
      </c>
      <c r="G113" s="243">
        <f t="shared" si="4"/>
        <v>1.6875</v>
      </c>
    </row>
    <row r="114" spans="1:7">
      <c r="A114" s="183">
        <v>20406</v>
      </c>
      <c r="B114" s="240" t="s">
        <v>148</v>
      </c>
      <c r="C114" s="190"/>
      <c r="D114" s="292">
        <v>518</v>
      </c>
      <c r="E114" s="291"/>
      <c r="F114" s="292">
        <v>562</v>
      </c>
      <c r="G114" s="243">
        <f t="shared" si="4"/>
        <v>0.921708185053381</v>
      </c>
    </row>
    <row r="115" spans="1:7">
      <c r="A115" s="183">
        <v>2040601</v>
      </c>
      <c r="B115" s="183" t="s">
        <v>69</v>
      </c>
      <c r="C115" s="190"/>
      <c r="D115" s="292">
        <v>472</v>
      </c>
      <c r="E115" s="291"/>
      <c r="F115" s="292">
        <v>519</v>
      </c>
      <c r="G115" s="243">
        <f t="shared" si="4"/>
        <v>0.909441233140655</v>
      </c>
    </row>
    <row r="116" spans="1:7">
      <c r="A116" s="183">
        <v>2040604</v>
      </c>
      <c r="B116" s="183" t="s">
        <v>149</v>
      </c>
      <c r="C116" s="190"/>
      <c r="D116" s="292">
        <v>2</v>
      </c>
      <c r="E116" s="291"/>
      <c r="F116" s="292"/>
      <c r="G116" s="243" t="e">
        <f t="shared" si="4"/>
        <v>#DIV/0!</v>
      </c>
    </row>
    <row r="117" spans="1:7">
      <c r="A117" s="183">
        <v>2040605</v>
      </c>
      <c r="B117" s="183" t="s">
        <v>150</v>
      </c>
      <c r="C117" s="190"/>
      <c r="D117" s="292">
        <v>3</v>
      </c>
      <c r="E117" s="291"/>
      <c r="F117" s="292"/>
      <c r="G117" s="243" t="e">
        <f t="shared" si="4"/>
        <v>#DIV/0!</v>
      </c>
    </row>
    <row r="118" spans="1:7">
      <c r="A118" s="183">
        <v>2040606</v>
      </c>
      <c r="B118" s="183" t="s">
        <v>151</v>
      </c>
      <c r="C118" s="190"/>
      <c r="D118" s="292">
        <v>5</v>
      </c>
      <c r="E118" s="291"/>
      <c r="F118" s="292"/>
      <c r="G118" s="243" t="e">
        <f t="shared" si="4"/>
        <v>#DIV/0!</v>
      </c>
    </row>
    <row r="119" spans="1:7">
      <c r="A119" s="183">
        <v>2040607</v>
      </c>
      <c r="B119" s="183" t="s">
        <v>152</v>
      </c>
      <c r="C119" s="293"/>
      <c r="D119" s="292">
        <v>15</v>
      </c>
      <c r="E119" s="291"/>
      <c r="F119" s="292">
        <v>3</v>
      </c>
      <c r="G119" s="243">
        <f t="shared" si="4"/>
        <v>5</v>
      </c>
    </row>
    <row r="120" spans="1:7">
      <c r="A120" s="183">
        <v>2040610</v>
      </c>
      <c r="B120" s="183" t="s">
        <v>153</v>
      </c>
      <c r="C120" s="293"/>
      <c r="D120" s="292">
        <v>1</v>
      </c>
      <c r="E120" s="291"/>
      <c r="F120" s="292"/>
      <c r="G120" s="243" t="e">
        <f t="shared" si="4"/>
        <v>#DIV/0!</v>
      </c>
    </row>
    <row r="121" spans="1:7">
      <c r="A121" s="183">
        <v>2040612</v>
      </c>
      <c r="B121" s="183" t="s">
        <v>154</v>
      </c>
      <c r="C121" s="293"/>
      <c r="D121" s="292">
        <v>2</v>
      </c>
      <c r="E121" s="291"/>
      <c r="F121" s="292"/>
      <c r="G121" s="243" t="e">
        <f t="shared" si="4"/>
        <v>#DIV/0!</v>
      </c>
    </row>
    <row r="122" spans="1:7">
      <c r="A122" s="183">
        <v>2040699</v>
      </c>
      <c r="B122" s="183" t="s">
        <v>155</v>
      </c>
      <c r="C122" s="190"/>
      <c r="D122" s="292">
        <v>18</v>
      </c>
      <c r="E122" s="291"/>
      <c r="F122" s="292">
        <v>40</v>
      </c>
      <c r="G122" s="243">
        <f t="shared" si="4"/>
        <v>0.45</v>
      </c>
    </row>
    <row r="123" spans="1:7">
      <c r="A123" s="183">
        <v>20499</v>
      </c>
      <c r="B123" s="240" t="s">
        <v>156</v>
      </c>
      <c r="C123" s="190"/>
      <c r="D123" s="292">
        <v>72</v>
      </c>
      <c r="E123" s="291"/>
      <c r="F123" s="292"/>
      <c r="G123" s="243" t="e">
        <f t="shared" ref="G123:G142" si="5">D123/F123</f>
        <v>#DIV/0!</v>
      </c>
    </row>
    <row r="124" spans="1:7">
      <c r="A124" s="183">
        <v>2049999</v>
      </c>
      <c r="B124" s="183" t="s">
        <v>157</v>
      </c>
      <c r="C124" s="190"/>
      <c r="D124" s="292">
        <v>72</v>
      </c>
      <c r="E124" s="291"/>
      <c r="F124" s="292"/>
      <c r="G124" s="243" t="e">
        <f t="shared" si="5"/>
        <v>#DIV/0!</v>
      </c>
    </row>
    <row r="125" spans="1:7">
      <c r="A125" s="183">
        <v>205</v>
      </c>
      <c r="B125" s="240" t="s">
        <v>158</v>
      </c>
      <c r="C125" s="293">
        <v>51006</v>
      </c>
      <c r="D125" s="292">
        <v>42241</v>
      </c>
      <c r="E125" s="291">
        <f>D125/C125</f>
        <v>0.82815747167</v>
      </c>
      <c r="F125" s="292">
        <v>54020</v>
      </c>
      <c r="G125" s="243">
        <f t="shared" si="5"/>
        <v>0.781951129211403</v>
      </c>
    </row>
    <row r="126" spans="1:7">
      <c r="A126" s="183">
        <v>20501</v>
      </c>
      <c r="B126" s="240" t="s">
        <v>159</v>
      </c>
      <c r="C126" s="293"/>
      <c r="D126" s="292">
        <v>690</v>
      </c>
      <c r="E126" s="291"/>
      <c r="F126" s="292">
        <v>1331</v>
      </c>
      <c r="G126" s="243">
        <f t="shared" si="5"/>
        <v>0.518407212622089</v>
      </c>
    </row>
    <row r="127" spans="1:7">
      <c r="A127" s="183">
        <v>2050101</v>
      </c>
      <c r="B127" s="183" t="s">
        <v>69</v>
      </c>
      <c r="C127" s="293"/>
      <c r="D127" s="292">
        <v>675</v>
      </c>
      <c r="E127" s="291"/>
      <c r="F127" s="292">
        <v>1309</v>
      </c>
      <c r="G127" s="243">
        <f t="shared" si="5"/>
        <v>0.515660809778457</v>
      </c>
    </row>
    <row r="128" spans="1:7">
      <c r="A128" s="183">
        <v>2050102</v>
      </c>
      <c r="B128" s="183" t="s">
        <v>70</v>
      </c>
      <c r="C128" s="293"/>
      <c r="D128" s="292"/>
      <c r="E128" s="291"/>
      <c r="F128" s="292">
        <v>15</v>
      </c>
      <c r="G128" s="243">
        <f t="shared" si="5"/>
        <v>0</v>
      </c>
    </row>
    <row r="129" spans="1:7">
      <c r="A129" s="183">
        <v>2050199</v>
      </c>
      <c r="B129" s="183" t="s">
        <v>160</v>
      </c>
      <c r="C129" s="293"/>
      <c r="D129" s="292">
        <v>15</v>
      </c>
      <c r="E129" s="291"/>
      <c r="F129" s="292">
        <v>7</v>
      </c>
      <c r="G129" s="243">
        <f t="shared" si="5"/>
        <v>2.14285714285714</v>
      </c>
    </row>
    <row r="130" spans="1:7">
      <c r="A130" s="183">
        <v>20502</v>
      </c>
      <c r="B130" s="240" t="s">
        <v>161</v>
      </c>
      <c r="C130" s="293"/>
      <c r="D130" s="292">
        <v>37782</v>
      </c>
      <c r="E130" s="291"/>
      <c r="F130" s="292">
        <v>38043</v>
      </c>
      <c r="G130" s="243">
        <f t="shared" si="5"/>
        <v>0.993139342323161</v>
      </c>
    </row>
    <row r="131" spans="1:7">
      <c r="A131" s="183">
        <v>2050201</v>
      </c>
      <c r="B131" s="183" t="s">
        <v>162</v>
      </c>
      <c r="C131" s="293"/>
      <c r="D131" s="292">
        <v>3376</v>
      </c>
      <c r="E131" s="291"/>
      <c r="F131" s="292">
        <v>2879</v>
      </c>
      <c r="G131" s="243">
        <f t="shared" si="5"/>
        <v>1.1726293852032</v>
      </c>
    </row>
    <row r="132" spans="1:7">
      <c r="A132" s="183">
        <v>2050202</v>
      </c>
      <c r="B132" s="183" t="s">
        <v>163</v>
      </c>
      <c r="C132" s="293"/>
      <c r="D132" s="292">
        <v>14672</v>
      </c>
      <c r="E132" s="291"/>
      <c r="F132" s="292">
        <v>16720</v>
      </c>
      <c r="G132" s="243">
        <f t="shared" si="5"/>
        <v>0.877511961722488</v>
      </c>
    </row>
    <row r="133" spans="1:7">
      <c r="A133" s="183">
        <v>2050203</v>
      </c>
      <c r="B133" s="183" t="s">
        <v>164</v>
      </c>
      <c r="C133" s="293"/>
      <c r="D133" s="292">
        <v>9876</v>
      </c>
      <c r="E133" s="291"/>
      <c r="F133" s="292">
        <v>10861</v>
      </c>
      <c r="G133" s="243">
        <f t="shared" si="5"/>
        <v>0.909308535125679</v>
      </c>
    </row>
    <row r="134" spans="1:7">
      <c r="A134" s="183">
        <v>2050204</v>
      </c>
      <c r="B134" s="183" t="s">
        <v>165</v>
      </c>
      <c r="C134" s="293"/>
      <c r="D134" s="292">
        <v>6821</v>
      </c>
      <c r="E134" s="291"/>
      <c r="F134" s="292">
        <v>5533</v>
      </c>
      <c r="G134" s="243">
        <f t="shared" si="5"/>
        <v>1.2327851075366</v>
      </c>
    </row>
    <row r="135" spans="1:7">
      <c r="A135" s="183">
        <v>2050205</v>
      </c>
      <c r="B135" s="183" t="s">
        <v>166</v>
      </c>
      <c r="C135" s="293"/>
      <c r="D135" s="292">
        <v>141</v>
      </c>
      <c r="E135" s="291"/>
      <c r="F135" s="292">
        <v>287</v>
      </c>
      <c r="G135" s="243">
        <f t="shared" si="5"/>
        <v>0.491289198606272</v>
      </c>
    </row>
    <row r="136" spans="1:7">
      <c r="A136" s="183">
        <v>2050299</v>
      </c>
      <c r="B136" s="183" t="s">
        <v>167</v>
      </c>
      <c r="C136" s="190"/>
      <c r="D136" s="292">
        <v>2896</v>
      </c>
      <c r="E136" s="291"/>
      <c r="F136" s="292">
        <v>1763</v>
      </c>
      <c r="G136" s="243">
        <f t="shared" si="5"/>
        <v>1.64265456608054</v>
      </c>
    </row>
    <row r="137" spans="1:7">
      <c r="A137" s="183">
        <v>20503</v>
      </c>
      <c r="B137" s="240" t="s">
        <v>168</v>
      </c>
      <c r="C137" s="293"/>
      <c r="D137" s="292">
        <v>2316</v>
      </c>
      <c r="E137" s="291"/>
      <c r="F137" s="292">
        <v>1626</v>
      </c>
      <c r="G137" s="243">
        <f t="shared" si="5"/>
        <v>1.42435424354244</v>
      </c>
    </row>
    <row r="138" spans="1:7">
      <c r="A138" s="183">
        <v>2050302</v>
      </c>
      <c r="B138" s="183" t="s">
        <v>169</v>
      </c>
      <c r="C138" s="293"/>
      <c r="D138" s="292">
        <v>2273</v>
      </c>
      <c r="E138" s="291"/>
      <c r="F138" s="292">
        <v>1594</v>
      </c>
      <c r="G138" s="243">
        <f t="shared" si="5"/>
        <v>1.42597239648683</v>
      </c>
    </row>
    <row r="139" spans="1:7">
      <c r="A139" s="183">
        <v>2050305</v>
      </c>
      <c r="B139" s="183" t="s">
        <v>170</v>
      </c>
      <c r="C139" s="293"/>
      <c r="D139" s="292"/>
      <c r="E139" s="291"/>
      <c r="F139" s="292">
        <v>32</v>
      </c>
      <c r="G139" s="243">
        <f t="shared" si="5"/>
        <v>0</v>
      </c>
    </row>
    <row r="140" spans="1:7">
      <c r="A140" s="183">
        <v>2050399</v>
      </c>
      <c r="B140" s="183" t="s">
        <v>171</v>
      </c>
      <c r="C140" s="293"/>
      <c r="D140" s="292">
        <v>43</v>
      </c>
      <c r="E140" s="291"/>
      <c r="F140" s="292"/>
      <c r="G140" s="243"/>
    </row>
    <row r="141" spans="1:7">
      <c r="A141" s="183">
        <v>20508</v>
      </c>
      <c r="B141" s="240" t="s">
        <v>172</v>
      </c>
      <c r="C141" s="293"/>
      <c r="D141" s="292">
        <v>48</v>
      </c>
      <c r="E141" s="291"/>
      <c r="F141" s="292">
        <v>30</v>
      </c>
      <c r="G141" s="243">
        <f>D141/F141</f>
        <v>1.6</v>
      </c>
    </row>
    <row r="142" spans="1:7">
      <c r="A142" s="183">
        <v>2050802</v>
      </c>
      <c r="B142" s="183" t="s">
        <v>173</v>
      </c>
      <c r="C142" s="293"/>
      <c r="D142" s="292">
        <v>48</v>
      </c>
      <c r="E142" s="291"/>
      <c r="F142" s="292">
        <v>7</v>
      </c>
      <c r="G142" s="243">
        <f>D142/F142</f>
        <v>6.85714285714286</v>
      </c>
    </row>
    <row r="143" spans="1:7">
      <c r="A143" s="183">
        <v>2050803</v>
      </c>
      <c r="B143" s="183" t="s">
        <v>174</v>
      </c>
      <c r="C143" s="293"/>
      <c r="D143" s="292"/>
      <c r="E143" s="291"/>
      <c r="F143" s="292">
        <v>23</v>
      </c>
      <c r="G143" s="243">
        <f>D143/F143</f>
        <v>0</v>
      </c>
    </row>
    <row r="144" spans="1:7">
      <c r="A144" s="183">
        <v>20509</v>
      </c>
      <c r="B144" s="240" t="s">
        <v>175</v>
      </c>
      <c r="C144" s="190"/>
      <c r="D144" s="292">
        <v>218</v>
      </c>
      <c r="E144" s="291"/>
      <c r="F144" s="292">
        <v>170</v>
      </c>
      <c r="G144" s="243">
        <f t="shared" ref="G144:G164" si="6">D144/F144</f>
        <v>1.28235294117647</v>
      </c>
    </row>
    <row r="145" spans="1:7">
      <c r="A145" s="183">
        <v>2050999</v>
      </c>
      <c r="B145" s="183" t="s">
        <v>176</v>
      </c>
      <c r="C145" s="293"/>
      <c r="D145" s="292">
        <v>218</v>
      </c>
      <c r="E145" s="291"/>
      <c r="F145" s="292">
        <v>170</v>
      </c>
      <c r="G145" s="243">
        <f t="shared" si="6"/>
        <v>1.28235294117647</v>
      </c>
    </row>
    <row r="146" spans="1:7">
      <c r="A146" s="183">
        <v>20599</v>
      </c>
      <c r="B146" s="240" t="s">
        <v>177</v>
      </c>
      <c r="C146" s="293"/>
      <c r="D146" s="292">
        <v>1187</v>
      </c>
      <c r="E146" s="291"/>
      <c r="F146" s="292">
        <v>12820</v>
      </c>
      <c r="G146" s="243">
        <f t="shared" si="6"/>
        <v>0.0925897035881435</v>
      </c>
    </row>
    <row r="147" spans="1:7">
      <c r="A147" s="183">
        <v>2059999</v>
      </c>
      <c r="B147" s="183" t="s">
        <v>178</v>
      </c>
      <c r="C147" s="190"/>
      <c r="D147" s="292">
        <v>1187</v>
      </c>
      <c r="E147" s="291"/>
      <c r="F147" s="292">
        <v>12820</v>
      </c>
      <c r="G147" s="243">
        <f t="shared" si="6"/>
        <v>0.0925897035881435</v>
      </c>
    </row>
    <row r="148" spans="1:7">
      <c r="A148" s="183">
        <v>206</v>
      </c>
      <c r="B148" s="240" t="s">
        <v>179</v>
      </c>
      <c r="C148" s="293">
        <v>703</v>
      </c>
      <c r="D148" s="292">
        <v>199</v>
      </c>
      <c r="E148" s="291">
        <f>D148/C148</f>
        <v>0.283072546230441</v>
      </c>
      <c r="F148" s="292">
        <v>85</v>
      </c>
      <c r="G148" s="243">
        <f t="shared" si="6"/>
        <v>2.34117647058824</v>
      </c>
    </row>
    <row r="149" spans="1:7">
      <c r="A149" s="183">
        <v>20601</v>
      </c>
      <c r="B149" s="240" t="s">
        <v>180</v>
      </c>
      <c r="C149" s="293"/>
      <c r="D149" s="292">
        <v>149</v>
      </c>
      <c r="E149" s="291"/>
      <c r="F149" s="292">
        <v>85</v>
      </c>
      <c r="G149" s="243">
        <f t="shared" si="6"/>
        <v>1.75294117647059</v>
      </c>
    </row>
    <row r="150" spans="1:7">
      <c r="A150" s="183">
        <v>2060101</v>
      </c>
      <c r="B150" s="183" t="s">
        <v>69</v>
      </c>
      <c r="C150" s="190"/>
      <c r="D150" s="292">
        <v>147</v>
      </c>
      <c r="E150" s="291"/>
      <c r="F150" s="292">
        <v>85</v>
      </c>
      <c r="G150" s="243">
        <f t="shared" si="6"/>
        <v>1.72941176470588</v>
      </c>
    </row>
    <row r="151" spans="1:7">
      <c r="A151" s="183">
        <v>2060199</v>
      </c>
      <c r="B151" s="183" t="s">
        <v>181</v>
      </c>
      <c r="C151" s="190"/>
      <c r="D151" s="292">
        <v>2</v>
      </c>
      <c r="E151" s="291"/>
      <c r="F151" s="292"/>
      <c r="G151" s="243" t="e">
        <f t="shared" si="6"/>
        <v>#DIV/0!</v>
      </c>
    </row>
    <row r="152" spans="1:7">
      <c r="A152" s="183">
        <v>20604</v>
      </c>
      <c r="B152" s="240" t="s">
        <v>182</v>
      </c>
      <c r="C152" s="293"/>
      <c r="D152" s="292"/>
      <c r="E152" s="291"/>
      <c r="F152" s="292"/>
      <c r="G152" s="243"/>
    </row>
    <row r="153" spans="1:7">
      <c r="A153" s="183">
        <v>2060499</v>
      </c>
      <c r="B153" s="183" t="s">
        <v>183</v>
      </c>
      <c r="C153" s="293"/>
      <c r="D153" s="292"/>
      <c r="E153" s="291"/>
      <c r="F153" s="292"/>
      <c r="G153" s="243"/>
    </row>
    <row r="154" spans="1:7">
      <c r="A154" s="183">
        <v>20607</v>
      </c>
      <c r="B154" s="240" t="s">
        <v>184</v>
      </c>
      <c r="C154" s="293"/>
      <c r="D154" s="292"/>
      <c r="E154" s="291"/>
      <c r="F154" s="292"/>
      <c r="G154" s="243" t="e">
        <f>D154/F154</f>
        <v>#DIV/0!</v>
      </c>
    </row>
    <row r="155" spans="1:7">
      <c r="A155" s="183">
        <v>2060799</v>
      </c>
      <c r="B155" s="183" t="s">
        <v>185</v>
      </c>
      <c r="C155" s="293"/>
      <c r="D155" s="292"/>
      <c r="E155" s="291"/>
      <c r="F155" s="292"/>
      <c r="G155" s="243" t="e">
        <f>D155/F155</f>
        <v>#DIV/0!</v>
      </c>
    </row>
    <row r="156" spans="1:7">
      <c r="A156" s="183">
        <v>20699</v>
      </c>
      <c r="B156" s="240" t="s">
        <v>186</v>
      </c>
      <c r="C156" s="293"/>
      <c r="D156" s="292">
        <v>50</v>
      </c>
      <c r="E156" s="291"/>
      <c r="F156" s="292"/>
      <c r="G156" s="243" t="e">
        <f>D156/F156</f>
        <v>#DIV/0!</v>
      </c>
    </row>
    <row r="157" spans="1:7">
      <c r="A157" s="183">
        <v>2069901</v>
      </c>
      <c r="B157" s="183" t="s">
        <v>187</v>
      </c>
      <c r="C157" s="293"/>
      <c r="D157" s="292"/>
      <c r="E157" s="291"/>
      <c r="F157" s="292"/>
      <c r="G157" s="243"/>
    </row>
    <row r="158" spans="1:7">
      <c r="A158" s="183">
        <v>2069999</v>
      </c>
      <c r="B158" s="183" t="s">
        <v>188</v>
      </c>
      <c r="C158" s="190"/>
      <c r="D158" s="292">
        <v>50</v>
      </c>
      <c r="E158" s="291"/>
      <c r="F158" s="292"/>
      <c r="G158" s="243" t="e">
        <f>D158/F158</f>
        <v>#DIV/0!</v>
      </c>
    </row>
    <row r="159" spans="1:7">
      <c r="A159" s="183">
        <v>207</v>
      </c>
      <c r="B159" s="240" t="s">
        <v>189</v>
      </c>
      <c r="C159" s="293">
        <v>1990</v>
      </c>
      <c r="D159" s="292">
        <v>1604</v>
      </c>
      <c r="E159" s="291">
        <f>D159/C159</f>
        <v>0.806030150753769</v>
      </c>
      <c r="F159" s="292">
        <v>1162</v>
      </c>
      <c r="G159" s="243">
        <f>D159/F159</f>
        <v>1.38037865748709</v>
      </c>
    </row>
    <row r="160" spans="1:7">
      <c r="A160" s="183">
        <v>20701</v>
      </c>
      <c r="B160" s="240" t="s">
        <v>190</v>
      </c>
      <c r="C160" s="293"/>
      <c r="D160" s="292">
        <v>977</v>
      </c>
      <c r="E160" s="291"/>
      <c r="F160" s="292">
        <v>774</v>
      </c>
      <c r="G160" s="243">
        <f>D160/F160</f>
        <v>1.26227390180879</v>
      </c>
    </row>
    <row r="161" spans="1:7">
      <c r="A161" s="183">
        <v>2070101</v>
      </c>
      <c r="B161" s="183" t="s">
        <v>69</v>
      </c>
      <c r="C161" s="293"/>
      <c r="D161" s="292">
        <v>527</v>
      </c>
      <c r="E161" s="291"/>
      <c r="F161" s="292">
        <v>545</v>
      </c>
      <c r="G161" s="243">
        <f t="shared" ref="G161:G181" si="7">D161/F161</f>
        <v>0.96697247706422</v>
      </c>
    </row>
    <row r="162" spans="1:7">
      <c r="A162" s="183">
        <v>2070104</v>
      </c>
      <c r="B162" s="183" t="s">
        <v>191</v>
      </c>
      <c r="C162" s="293"/>
      <c r="D162" s="292">
        <v>32</v>
      </c>
      <c r="E162" s="291"/>
      <c r="F162" s="292">
        <v>11</v>
      </c>
      <c r="G162" s="243">
        <f t="shared" si="7"/>
        <v>2.90909090909091</v>
      </c>
    </row>
    <row r="163" spans="1:7">
      <c r="A163" s="183">
        <v>2070108</v>
      </c>
      <c r="B163" s="183" t="s">
        <v>192</v>
      </c>
      <c r="C163" s="293"/>
      <c r="D163" s="292">
        <v>18</v>
      </c>
      <c r="E163" s="291"/>
      <c r="F163" s="292"/>
      <c r="G163" s="243" t="e">
        <f t="shared" si="7"/>
        <v>#DIV/0!</v>
      </c>
    </row>
    <row r="164" spans="1:7">
      <c r="A164" s="183">
        <v>2070109</v>
      </c>
      <c r="B164" s="183" t="s">
        <v>193</v>
      </c>
      <c r="C164" s="293"/>
      <c r="D164" s="292">
        <v>4</v>
      </c>
      <c r="E164" s="291"/>
      <c r="F164" s="292"/>
      <c r="G164" s="243" t="e">
        <f t="shared" si="7"/>
        <v>#DIV/0!</v>
      </c>
    </row>
    <row r="165" spans="1:7">
      <c r="A165" s="183">
        <v>2070111</v>
      </c>
      <c r="B165" s="183" t="s">
        <v>194</v>
      </c>
      <c r="C165" s="190"/>
      <c r="D165" s="292">
        <v>30</v>
      </c>
      <c r="E165" s="291"/>
      <c r="F165" s="292"/>
      <c r="G165" s="243" t="e">
        <f t="shared" si="7"/>
        <v>#DIV/0!</v>
      </c>
    </row>
    <row r="166" spans="1:7">
      <c r="A166" s="183">
        <v>2070112</v>
      </c>
      <c r="B166" s="183" t="s">
        <v>195</v>
      </c>
      <c r="C166" s="190"/>
      <c r="D166" s="292"/>
      <c r="E166" s="291"/>
      <c r="F166" s="292"/>
      <c r="G166" s="243" t="e">
        <f t="shared" si="7"/>
        <v>#DIV/0!</v>
      </c>
    </row>
    <row r="167" spans="1:7">
      <c r="A167" s="183">
        <v>2070199</v>
      </c>
      <c r="B167" s="183" t="s">
        <v>196</v>
      </c>
      <c r="C167" s="293"/>
      <c r="D167" s="292">
        <v>366</v>
      </c>
      <c r="E167" s="291"/>
      <c r="F167" s="292">
        <v>218</v>
      </c>
      <c r="G167" s="243">
        <f t="shared" si="7"/>
        <v>1.67889908256881</v>
      </c>
    </row>
    <row r="168" spans="1:7">
      <c r="A168" s="183">
        <v>20702</v>
      </c>
      <c r="B168" s="240" t="s">
        <v>197</v>
      </c>
      <c r="C168" s="190"/>
      <c r="D168" s="292">
        <v>6</v>
      </c>
      <c r="E168" s="291"/>
      <c r="F168" s="292">
        <v>10</v>
      </c>
      <c r="G168" s="243">
        <f t="shared" si="7"/>
        <v>0.6</v>
      </c>
    </row>
    <row r="169" spans="1:7">
      <c r="A169" s="183">
        <v>2070201</v>
      </c>
      <c r="B169" s="183" t="s">
        <v>69</v>
      </c>
      <c r="C169" s="293"/>
      <c r="D169" s="292"/>
      <c r="E169" s="291"/>
      <c r="F169" s="292"/>
      <c r="G169" s="243" t="e">
        <f t="shared" si="7"/>
        <v>#DIV/0!</v>
      </c>
    </row>
    <row r="170" spans="1:7">
      <c r="A170" s="183">
        <v>2070204</v>
      </c>
      <c r="B170" s="183" t="s">
        <v>198</v>
      </c>
      <c r="C170" s="190"/>
      <c r="D170" s="292">
        <v>6</v>
      </c>
      <c r="E170" s="291"/>
      <c r="F170" s="292">
        <v>10</v>
      </c>
      <c r="G170" s="243">
        <f t="shared" si="7"/>
        <v>0.6</v>
      </c>
    </row>
    <row r="171" spans="1:7">
      <c r="A171" s="183">
        <v>2070205</v>
      </c>
      <c r="B171" s="183" t="s">
        <v>199</v>
      </c>
      <c r="C171" s="293"/>
      <c r="D171" s="292"/>
      <c r="E171" s="291"/>
      <c r="F171" s="292"/>
      <c r="G171" s="243" t="e">
        <f t="shared" si="7"/>
        <v>#DIV/0!</v>
      </c>
    </row>
    <row r="172" spans="1:7">
      <c r="A172" s="183">
        <v>20703</v>
      </c>
      <c r="B172" s="240" t="s">
        <v>200</v>
      </c>
      <c r="C172" s="293"/>
      <c r="D172" s="292">
        <v>25</v>
      </c>
      <c r="E172" s="291"/>
      <c r="F172" s="292">
        <v>66</v>
      </c>
      <c r="G172" s="243">
        <f t="shared" si="7"/>
        <v>0.378787878787879</v>
      </c>
    </row>
    <row r="173" spans="1:7">
      <c r="A173" s="183">
        <v>2070307</v>
      </c>
      <c r="B173" s="183" t="s">
        <v>201</v>
      </c>
      <c r="C173" s="190"/>
      <c r="D173" s="292">
        <v>15</v>
      </c>
      <c r="E173" s="291"/>
      <c r="F173" s="292">
        <v>8</v>
      </c>
      <c r="G173" s="243">
        <f t="shared" si="7"/>
        <v>1.875</v>
      </c>
    </row>
    <row r="174" spans="1:7">
      <c r="A174" s="183">
        <v>2070308</v>
      </c>
      <c r="B174" s="183" t="s">
        <v>202</v>
      </c>
      <c r="C174" s="190"/>
      <c r="D174" s="292"/>
      <c r="E174" s="291"/>
      <c r="F174" s="292"/>
      <c r="G174" s="243" t="e">
        <f t="shared" si="7"/>
        <v>#DIV/0!</v>
      </c>
    </row>
    <row r="175" spans="1:7">
      <c r="A175" s="183">
        <v>2070399</v>
      </c>
      <c r="B175" s="183" t="s">
        <v>203</v>
      </c>
      <c r="C175" s="293"/>
      <c r="D175" s="292">
        <v>10</v>
      </c>
      <c r="E175" s="291"/>
      <c r="F175" s="292">
        <v>58</v>
      </c>
      <c r="G175" s="243">
        <f t="shared" si="7"/>
        <v>0.172413793103448</v>
      </c>
    </row>
    <row r="176" spans="1:7">
      <c r="A176" s="183">
        <v>20708</v>
      </c>
      <c r="B176" s="244" t="s">
        <v>204</v>
      </c>
      <c r="C176" s="190"/>
      <c r="D176" s="292">
        <v>359</v>
      </c>
      <c r="E176" s="291"/>
      <c r="F176" s="292">
        <v>254</v>
      </c>
      <c r="G176" s="243">
        <f t="shared" si="7"/>
        <v>1.41338582677165</v>
      </c>
    </row>
    <row r="177" spans="1:7">
      <c r="A177" s="183">
        <v>2070801</v>
      </c>
      <c r="B177" s="246" t="s">
        <v>69</v>
      </c>
      <c r="C177" s="293"/>
      <c r="D177" s="292">
        <v>246</v>
      </c>
      <c r="E177" s="291"/>
      <c r="F177" s="292">
        <v>252</v>
      </c>
      <c r="G177" s="243">
        <f t="shared" si="7"/>
        <v>0.976190476190476</v>
      </c>
    </row>
    <row r="178" spans="1:7">
      <c r="A178" s="183">
        <v>2070806</v>
      </c>
      <c r="B178" s="246" t="s">
        <v>205</v>
      </c>
      <c r="C178" s="293"/>
      <c r="D178" s="292"/>
      <c r="E178" s="291"/>
      <c r="F178" s="292"/>
      <c r="G178" s="243" t="e">
        <f t="shared" si="7"/>
        <v>#DIV/0!</v>
      </c>
    </row>
    <row r="179" spans="1:7">
      <c r="A179" s="183">
        <v>2070808</v>
      </c>
      <c r="B179" s="246" t="s">
        <v>206</v>
      </c>
      <c r="C179" s="293"/>
      <c r="D179" s="292">
        <v>10</v>
      </c>
      <c r="E179" s="291"/>
      <c r="F179" s="292">
        <v>1</v>
      </c>
      <c r="G179" s="243">
        <f t="shared" si="7"/>
        <v>10</v>
      </c>
    </row>
    <row r="180" spans="1:7">
      <c r="A180" s="183">
        <v>2070899</v>
      </c>
      <c r="B180" s="246" t="s">
        <v>207</v>
      </c>
      <c r="C180" s="190"/>
      <c r="D180" s="292">
        <v>103</v>
      </c>
      <c r="E180" s="291"/>
      <c r="F180" s="292">
        <v>1</v>
      </c>
      <c r="G180" s="243">
        <f t="shared" si="7"/>
        <v>103</v>
      </c>
    </row>
    <row r="181" spans="1:7">
      <c r="A181" s="183">
        <v>20799</v>
      </c>
      <c r="B181" s="240" t="s">
        <v>208</v>
      </c>
      <c r="C181" s="293"/>
      <c r="D181" s="292">
        <v>237</v>
      </c>
      <c r="E181" s="291"/>
      <c r="F181" s="292">
        <v>58</v>
      </c>
      <c r="G181" s="243">
        <f t="shared" si="7"/>
        <v>4.08620689655172</v>
      </c>
    </row>
    <row r="182" spans="1:7">
      <c r="A182" s="183">
        <v>2079902</v>
      </c>
      <c r="B182" s="240" t="s">
        <v>209</v>
      </c>
      <c r="C182" s="293"/>
      <c r="D182" s="292">
        <v>50</v>
      </c>
      <c r="E182" s="291"/>
      <c r="F182" s="292"/>
      <c r="G182" s="243"/>
    </row>
    <row r="183" spans="1:7">
      <c r="A183" s="183">
        <v>2079999</v>
      </c>
      <c r="B183" s="183" t="s">
        <v>210</v>
      </c>
      <c r="C183" s="293"/>
      <c r="D183" s="292">
        <v>187</v>
      </c>
      <c r="E183" s="291"/>
      <c r="F183" s="292">
        <v>58</v>
      </c>
      <c r="G183" s="243">
        <f>D183/F183</f>
        <v>3.22413793103448</v>
      </c>
    </row>
    <row r="184" spans="1:7">
      <c r="A184" s="183">
        <v>208</v>
      </c>
      <c r="B184" s="240" t="s">
        <v>211</v>
      </c>
      <c r="C184" s="190">
        <v>34372</v>
      </c>
      <c r="D184" s="292">
        <v>34643</v>
      </c>
      <c r="E184" s="291">
        <f>D184/C184</f>
        <v>1.00788432445013</v>
      </c>
      <c r="F184" s="292">
        <v>23975</v>
      </c>
      <c r="G184" s="243">
        <f>D184/F184</f>
        <v>1.44496350364964</v>
      </c>
    </row>
    <row r="185" spans="1:7">
      <c r="A185" s="183">
        <v>20801</v>
      </c>
      <c r="B185" s="240" t="s">
        <v>212</v>
      </c>
      <c r="C185" s="293"/>
      <c r="D185" s="292">
        <v>701</v>
      </c>
      <c r="E185" s="291"/>
      <c r="F185" s="292">
        <v>1781</v>
      </c>
      <c r="G185" s="243">
        <f>D185/F185</f>
        <v>0.393599101628299</v>
      </c>
    </row>
    <row r="186" spans="1:7">
      <c r="A186" s="183">
        <v>2080101</v>
      </c>
      <c r="B186" s="183" t="s">
        <v>69</v>
      </c>
      <c r="C186" s="293"/>
      <c r="D186" s="292">
        <v>503</v>
      </c>
      <c r="E186" s="291"/>
      <c r="F186" s="292">
        <v>498</v>
      </c>
      <c r="G186" s="243">
        <f>D186/F186</f>
        <v>1.01004016064257</v>
      </c>
    </row>
    <row r="187" spans="1:7">
      <c r="A187" s="183">
        <v>2080111</v>
      </c>
      <c r="B187" s="183" t="s">
        <v>213</v>
      </c>
      <c r="C187" s="293"/>
      <c r="D187" s="292">
        <v>3</v>
      </c>
      <c r="E187" s="291"/>
      <c r="F187" s="292">
        <v>10</v>
      </c>
      <c r="G187" s="243"/>
    </row>
    <row r="188" spans="1:7">
      <c r="A188" s="183">
        <v>2080199</v>
      </c>
      <c r="B188" s="183" t="s">
        <v>214</v>
      </c>
      <c r="C188" s="293"/>
      <c r="D188" s="292">
        <v>195</v>
      </c>
      <c r="E188" s="291"/>
      <c r="F188" s="292">
        <v>1273</v>
      </c>
      <c r="G188" s="243">
        <f>D188/F188</f>
        <v>0.153181461115475</v>
      </c>
    </row>
    <row r="189" spans="1:7">
      <c r="A189" s="183">
        <v>20802</v>
      </c>
      <c r="B189" s="240" t="s">
        <v>215</v>
      </c>
      <c r="C189" s="293"/>
      <c r="D189" s="292">
        <v>394</v>
      </c>
      <c r="E189" s="291"/>
      <c r="F189" s="292">
        <v>363</v>
      </c>
      <c r="G189" s="243">
        <f>D189/F189</f>
        <v>1.08539944903581</v>
      </c>
    </row>
    <row r="190" spans="1:7">
      <c r="A190" s="183">
        <v>2080201</v>
      </c>
      <c r="B190" s="183" t="s">
        <v>69</v>
      </c>
      <c r="C190" s="293"/>
      <c r="D190" s="292">
        <v>258</v>
      </c>
      <c r="E190" s="291"/>
      <c r="F190" s="292">
        <v>259</v>
      </c>
      <c r="G190" s="243">
        <f>D190/F190</f>
        <v>0.996138996138996</v>
      </c>
    </row>
    <row r="191" spans="1:7">
      <c r="A191" s="183">
        <v>2080206</v>
      </c>
      <c r="B191" s="183" t="s">
        <v>216</v>
      </c>
      <c r="C191" s="293"/>
      <c r="D191" s="292">
        <v>2</v>
      </c>
      <c r="E191" s="291"/>
      <c r="F191" s="292"/>
      <c r="G191" s="243"/>
    </row>
    <row r="192" spans="1:7">
      <c r="A192" s="183">
        <v>2080207</v>
      </c>
      <c r="B192" s="183" t="s">
        <v>217</v>
      </c>
      <c r="C192" s="293"/>
      <c r="D192" s="292">
        <v>5</v>
      </c>
      <c r="E192" s="291"/>
      <c r="F192" s="292"/>
      <c r="G192" s="243" t="e">
        <f>D192/F192</f>
        <v>#DIV/0!</v>
      </c>
    </row>
    <row r="193" spans="1:7">
      <c r="A193" s="183">
        <v>2080208</v>
      </c>
      <c r="B193" s="183" t="s">
        <v>218</v>
      </c>
      <c r="C193" s="293"/>
      <c r="D193" s="292"/>
      <c r="E193" s="291"/>
      <c r="F193" s="292">
        <v>8</v>
      </c>
      <c r="G193" s="243">
        <f>D193/F193</f>
        <v>0</v>
      </c>
    </row>
    <row r="194" spans="1:7">
      <c r="A194" s="183">
        <v>2080299</v>
      </c>
      <c r="B194" s="183" t="s">
        <v>219</v>
      </c>
      <c r="C194" s="293"/>
      <c r="D194" s="292">
        <v>129</v>
      </c>
      <c r="E194" s="291"/>
      <c r="F194" s="292">
        <v>96</v>
      </c>
      <c r="G194" s="243">
        <f>D194/F194</f>
        <v>1.34375</v>
      </c>
    </row>
    <row r="195" spans="1:7">
      <c r="A195" s="183">
        <v>20805</v>
      </c>
      <c r="B195" s="240" t="s">
        <v>220</v>
      </c>
      <c r="C195" s="190"/>
      <c r="D195" s="292">
        <v>14553</v>
      </c>
      <c r="E195" s="291"/>
      <c r="F195" s="292">
        <v>9171</v>
      </c>
      <c r="G195" s="243">
        <f>D195/F195</f>
        <v>1.58684985279686</v>
      </c>
    </row>
    <row r="196" spans="1:7">
      <c r="A196" s="183">
        <v>2080501</v>
      </c>
      <c r="B196" s="169" t="s">
        <v>221</v>
      </c>
      <c r="C196" s="190"/>
      <c r="D196" s="292">
        <v>1797</v>
      </c>
      <c r="E196" s="291"/>
      <c r="F196" s="292"/>
      <c r="G196" s="243"/>
    </row>
    <row r="197" spans="1:7">
      <c r="A197" s="169">
        <v>2080502</v>
      </c>
      <c r="B197" s="169" t="s">
        <v>222</v>
      </c>
      <c r="C197" s="190"/>
      <c r="D197" s="292">
        <v>2796</v>
      </c>
      <c r="E197" s="291"/>
      <c r="F197" s="292">
        <v>60</v>
      </c>
      <c r="G197" s="243">
        <f t="shared" ref="G197:G203" si="8">D197/F197</f>
        <v>46.6</v>
      </c>
    </row>
    <row r="198" spans="1:7">
      <c r="A198" s="183">
        <v>2080505</v>
      </c>
      <c r="B198" s="183" t="s">
        <v>223</v>
      </c>
      <c r="C198" s="293"/>
      <c r="D198" s="292">
        <v>6880</v>
      </c>
      <c r="E198" s="291"/>
      <c r="F198" s="292">
        <v>5599</v>
      </c>
      <c r="G198" s="243">
        <f t="shared" si="8"/>
        <v>1.22879085550991</v>
      </c>
    </row>
    <row r="199" spans="1:7">
      <c r="A199" s="183">
        <v>2080506</v>
      </c>
      <c r="B199" s="183" t="s">
        <v>224</v>
      </c>
      <c r="C199" s="293"/>
      <c r="D199" s="292">
        <v>1335</v>
      </c>
      <c r="E199" s="291"/>
      <c r="F199" s="292">
        <v>1330</v>
      </c>
      <c r="G199" s="243">
        <f t="shared" si="8"/>
        <v>1.00375939849624</v>
      </c>
    </row>
    <row r="200" spans="1:7">
      <c r="A200" s="183">
        <v>2080507</v>
      </c>
      <c r="B200" s="183" t="s">
        <v>225</v>
      </c>
      <c r="C200" s="293"/>
      <c r="D200" s="292">
        <v>1633</v>
      </c>
      <c r="E200" s="291"/>
      <c r="F200" s="292">
        <v>2182</v>
      </c>
      <c r="G200" s="243">
        <f t="shared" si="8"/>
        <v>0.74839596700275</v>
      </c>
    </row>
    <row r="201" spans="1:7">
      <c r="A201" s="183">
        <v>2080599</v>
      </c>
      <c r="B201" s="183" t="s">
        <v>226</v>
      </c>
      <c r="C201" s="293"/>
      <c r="D201" s="292">
        <v>112</v>
      </c>
      <c r="E201" s="291"/>
      <c r="F201" s="292"/>
      <c r="G201" s="243" t="e">
        <f t="shared" si="8"/>
        <v>#DIV/0!</v>
      </c>
    </row>
    <row r="202" spans="1:7">
      <c r="A202" s="183">
        <v>20807</v>
      </c>
      <c r="B202" s="240" t="s">
        <v>227</v>
      </c>
      <c r="C202" s="190"/>
      <c r="D202" s="292">
        <v>6819</v>
      </c>
      <c r="E202" s="291"/>
      <c r="F202" s="292">
        <v>1547</v>
      </c>
      <c r="G202" s="243">
        <f t="shared" si="8"/>
        <v>4.40788623141564</v>
      </c>
    </row>
    <row r="203" spans="1:7">
      <c r="A203" s="183">
        <v>2080701</v>
      </c>
      <c r="B203" s="183" t="s">
        <v>228</v>
      </c>
      <c r="C203" s="293"/>
      <c r="D203" s="292">
        <v>4</v>
      </c>
      <c r="E203" s="291"/>
      <c r="F203" s="292">
        <v>6</v>
      </c>
      <c r="G203" s="243">
        <f t="shared" si="8"/>
        <v>0.666666666666667</v>
      </c>
    </row>
    <row r="204" spans="1:7">
      <c r="A204" s="183">
        <v>2080704</v>
      </c>
      <c r="B204" s="183" t="s">
        <v>229</v>
      </c>
      <c r="C204" s="293"/>
      <c r="D204" s="292">
        <v>166</v>
      </c>
      <c r="E204" s="291"/>
      <c r="F204" s="292"/>
      <c r="G204" s="243"/>
    </row>
    <row r="205" spans="1:7">
      <c r="A205" s="183">
        <v>2080705</v>
      </c>
      <c r="B205" s="183" t="s">
        <v>230</v>
      </c>
      <c r="C205" s="293"/>
      <c r="D205" s="292">
        <v>5362</v>
      </c>
      <c r="E205" s="291"/>
      <c r="F205" s="292">
        <v>240</v>
      </c>
      <c r="G205" s="243"/>
    </row>
    <row r="206" spans="1:7">
      <c r="A206" s="183">
        <v>2080711</v>
      </c>
      <c r="B206" s="183" t="s">
        <v>231</v>
      </c>
      <c r="C206" s="293"/>
      <c r="D206" s="292">
        <v>78</v>
      </c>
      <c r="E206" s="291"/>
      <c r="F206" s="292">
        <v>31</v>
      </c>
      <c r="G206" s="243">
        <f>D206/F206</f>
        <v>2.51612903225806</v>
      </c>
    </row>
    <row r="207" spans="1:7">
      <c r="A207" s="183">
        <v>2080799</v>
      </c>
      <c r="B207" s="183" t="s">
        <v>232</v>
      </c>
      <c r="C207" s="190"/>
      <c r="D207" s="292">
        <v>1209</v>
      </c>
      <c r="E207" s="291"/>
      <c r="F207" s="292">
        <v>1270</v>
      </c>
      <c r="G207" s="243">
        <f>D207/F207</f>
        <v>0.951968503937008</v>
      </c>
    </row>
    <row r="208" spans="1:7">
      <c r="A208" s="183">
        <v>20808</v>
      </c>
      <c r="B208" s="240" t="s">
        <v>233</v>
      </c>
      <c r="C208" s="293"/>
      <c r="D208" s="292">
        <v>2623</v>
      </c>
      <c r="E208" s="291"/>
      <c r="F208" s="292">
        <v>2231</v>
      </c>
      <c r="G208" s="243">
        <f>D208/F208</f>
        <v>1.17570596145226</v>
      </c>
    </row>
    <row r="209" spans="1:7">
      <c r="A209" s="183">
        <v>2080801</v>
      </c>
      <c r="B209" s="183" t="s">
        <v>234</v>
      </c>
      <c r="C209" s="293"/>
      <c r="D209" s="292">
        <v>1140</v>
      </c>
      <c r="E209" s="291"/>
      <c r="F209" s="292">
        <v>804</v>
      </c>
      <c r="G209" s="243">
        <f>D209/F209</f>
        <v>1.41791044776119</v>
      </c>
    </row>
    <row r="210" spans="1:7">
      <c r="A210" s="183">
        <v>2080802</v>
      </c>
      <c r="B210" s="183" t="s">
        <v>235</v>
      </c>
      <c r="C210" s="293"/>
      <c r="D210" s="292">
        <v>17</v>
      </c>
      <c r="E210" s="291"/>
      <c r="F210" s="292">
        <v>16</v>
      </c>
      <c r="G210" s="243"/>
    </row>
    <row r="211" spans="1:7">
      <c r="A211" s="183">
        <v>2080803</v>
      </c>
      <c r="B211" s="183" t="s">
        <v>236</v>
      </c>
      <c r="C211" s="293"/>
      <c r="D211" s="292"/>
      <c r="E211" s="291"/>
      <c r="F211" s="292">
        <v>11</v>
      </c>
      <c r="G211" s="243">
        <f>D211/F211</f>
        <v>0</v>
      </c>
    </row>
    <row r="212" spans="1:7">
      <c r="A212" s="183">
        <v>2080804</v>
      </c>
      <c r="B212" s="183" t="s">
        <v>237</v>
      </c>
      <c r="C212" s="293"/>
      <c r="D212" s="292"/>
      <c r="E212" s="291"/>
      <c r="F212" s="292"/>
      <c r="G212" s="243"/>
    </row>
    <row r="213" spans="1:7">
      <c r="A213" s="183">
        <v>2080805</v>
      </c>
      <c r="B213" s="183" t="s">
        <v>238</v>
      </c>
      <c r="C213" s="190"/>
      <c r="D213" s="292">
        <v>212</v>
      </c>
      <c r="E213" s="291"/>
      <c r="F213" s="292">
        <v>227</v>
      </c>
      <c r="G213" s="243">
        <f>D213/F213</f>
        <v>0.933920704845815</v>
      </c>
    </row>
    <row r="214" spans="1:7">
      <c r="A214" s="183">
        <v>2080808</v>
      </c>
      <c r="B214" s="183" t="s">
        <v>239</v>
      </c>
      <c r="C214" s="190"/>
      <c r="D214" s="292">
        <v>20</v>
      </c>
      <c r="E214" s="291"/>
      <c r="F214" s="292"/>
      <c r="G214" s="243"/>
    </row>
    <row r="215" spans="1:7">
      <c r="A215" s="183">
        <v>2080899</v>
      </c>
      <c r="B215" s="183" t="s">
        <v>240</v>
      </c>
      <c r="C215" s="293"/>
      <c r="D215" s="292">
        <v>1234</v>
      </c>
      <c r="E215" s="291"/>
      <c r="F215" s="292">
        <v>1173</v>
      </c>
      <c r="G215" s="243">
        <f t="shared" ref="G215:G225" si="9">D215/F215</f>
        <v>1.05200341005968</v>
      </c>
    </row>
    <row r="216" spans="1:7">
      <c r="A216" s="183">
        <v>20809</v>
      </c>
      <c r="B216" s="240" t="s">
        <v>241</v>
      </c>
      <c r="C216" s="293"/>
      <c r="D216" s="292">
        <v>151</v>
      </c>
      <c r="E216" s="291"/>
      <c r="F216" s="292">
        <v>122</v>
      </c>
      <c r="G216" s="243">
        <f t="shared" si="9"/>
        <v>1.23770491803279</v>
      </c>
    </row>
    <row r="217" spans="1:7">
      <c r="A217" s="183">
        <v>2080901</v>
      </c>
      <c r="B217" s="183" t="s">
        <v>242</v>
      </c>
      <c r="C217" s="190"/>
      <c r="D217" s="292">
        <v>79</v>
      </c>
      <c r="E217" s="291"/>
      <c r="F217" s="292">
        <v>56</v>
      </c>
      <c r="G217" s="243">
        <f t="shared" si="9"/>
        <v>1.41071428571429</v>
      </c>
    </row>
    <row r="218" spans="1:7">
      <c r="A218" s="183">
        <v>2080902</v>
      </c>
      <c r="B218" s="183" t="s">
        <v>243</v>
      </c>
      <c r="C218" s="293"/>
      <c r="D218" s="292">
        <v>32</v>
      </c>
      <c r="E218" s="291"/>
      <c r="F218" s="292">
        <v>29</v>
      </c>
      <c r="G218" s="243">
        <f t="shared" si="9"/>
        <v>1.10344827586207</v>
      </c>
    </row>
    <row r="219" spans="1:7">
      <c r="A219" s="183">
        <v>2080903</v>
      </c>
      <c r="B219" s="183" t="s">
        <v>244</v>
      </c>
      <c r="C219" s="293"/>
      <c r="D219" s="292">
        <v>1</v>
      </c>
      <c r="E219" s="291"/>
      <c r="F219" s="292">
        <v>1</v>
      </c>
      <c r="G219" s="243">
        <f t="shared" si="9"/>
        <v>1</v>
      </c>
    </row>
    <row r="220" spans="1:7">
      <c r="A220" s="183">
        <v>2080904</v>
      </c>
      <c r="B220" s="183" t="s">
        <v>245</v>
      </c>
      <c r="C220" s="293"/>
      <c r="D220" s="292">
        <v>3</v>
      </c>
      <c r="E220" s="291"/>
      <c r="F220" s="292">
        <v>6</v>
      </c>
      <c r="G220" s="243">
        <f t="shared" si="9"/>
        <v>0.5</v>
      </c>
    </row>
    <row r="221" spans="1:7">
      <c r="A221" s="183">
        <v>2080905</v>
      </c>
      <c r="B221" s="183" t="s">
        <v>246</v>
      </c>
      <c r="C221" s="293"/>
      <c r="D221" s="292"/>
      <c r="E221" s="291"/>
      <c r="F221" s="292"/>
      <c r="G221" s="243" t="e">
        <f t="shared" si="9"/>
        <v>#DIV/0!</v>
      </c>
    </row>
    <row r="222" spans="1:7">
      <c r="A222" s="183">
        <v>2080999</v>
      </c>
      <c r="B222" s="183" t="s">
        <v>247</v>
      </c>
      <c r="C222" s="293"/>
      <c r="D222" s="292">
        <v>36</v>
      </c>
      <c r="E222" s="291"/>
      <c r="F222" s="292">
        <v>30</v>
      </c>
      <c r="G222" s="243">
        <f t="shared" si="9"/>
        <v>1.2</v>
      </c>
    </row>
    <row r="223" spans="1:7">
      <c r="A223" s="183">
        <v>20810</v>
      </c>
      <c r="B223" s="240" t="s">
        <v>248</v>
      </c>
      <c r="C223" s="293"/>
      <c r="D223" s="292">
        <v>963</v>
      </c>
      <c r="E223" s="291"/>
      <c r="F223" s="292">
        <v>735</v>
      </c>
      <c r="G223" s="243">
        <f t="shared" si="9"/>
        <v>1.31020408163265</v>
      </c>
    </row>
    <row r="224" spans="1:7">
      <c r="A224" s="183">
        <v>2081001</v>
      </c>
      <c r="B224" s="183" t="s">
        <v>249</v>
      </c>
      <c r="C224" s="293"/>
      <c r="D224" s="292">
        <v>189</v>
      </c>
      <c r="E224" s="291"/>
      <c r="F224" s="292">
        <v>89</v>
      </c>
      <c r="G224" s="243">
        <f t="shared" si="9"/>
        <v>2.12359550561798</v>
      </c>
    </row>
    <row r="225" spans="1:7">
      <c r="A225" s="183">
        <v>2081002</v>
      </c>
      <c r="B225" s="183" t="s">
        <v>250</v>
      </c>
      <c r="C225" s="190"/>
      <c r="D225" s="292">
        <v>664</v>
      </c>
      <c r="E225" s="291"/>
      <c r="F225" s="292">
        <v>646</v>
      </c>
      <c r="G225" s="243">
        <f t="shared" si="9"/>
        <v>1.02786377708978</v>
      </c>
    </row>
    <row r="226" spans="1:7">
      <c r="A226" s="183">
        <v>2081004</v>
      </c>
      <c r="B226" s="183" t="s">
        <v>251</v>
      </c>
      <c r="C226" s="190"/>
      <c r="D226" s="292">
        <v>10</v>
      </c>
      <c r="E226" s="291"/>
      <c r="F226" s="292"/>
      <c r="G226" s="243"/>
    </row>
    <row r="227" spans="1:7">
      <c r="A227" s="183">
        <v>2081006</v>
      </c>
      <c r="B227" s="183" t="s">
        <v>252</v>
      </c>
      <c r="C227" s="293"/>
      <c r="D227" s="292">
        <v>100</v>
      </c>
      <c r="E227" s="291"/>
      <c r="F227" s="292"/>
      <c r="G227" s="243" t="e">
        <f t="shared" ref="G227:G245" si="10">D227/F227</f>
        <v>#DIV/0!</v>
      </c>
    </row>
    <row r="228" spans="1:7">
      <c r="A228" s="183">
        <v>20811</v>
      </c>
      <c r="B228" s="240" t="s">
        <v>253</v>
      </c>
      <c r="C228" s="293"/>
      <c r="D228" s="292">
        <v>559</v>
      </c>
      <c r="E228" s="291"/>
      <c r="F228" s="292">
        <v>760</v>
      </c>
      <c r="G228" s="243">
        <f t="shared" si="10"/>
        <v>0.735526315789474</v>
      </c>
    </row>
    <row r="229" spans="1:7">
      <c r="A229" s="183">
        <v>2081101</v>
      </c>
      <c r="B229" s="183" t="s">
        <v>69</v>
      </c>
      <c r="C229" s="190"/>
      <c r="D229" s="292">
        <v>124</v>
      </c>
      <c r="E229" s="291"/>
      <c r="F229" s="292">
        <v>97</v>
      </c>
      <c r="G229" s="243">
        <f t="shared" si="10"/>
        <v>1.27835051546392</v>
      </c>
    </row>
    <row r="230" spans="1:7">
      <c r="A230" s="183">
        <v>2081104</v>
      </c>
      <c r="B230" s="183" t="s">
        <v>254</v>
      </c>
      <c r="C230" s="190"/>
      <c r="D230" s="292">
        <v>8</v>
      </c>
      <c r="E230" s="291"/>
      <c r="F230" s="292">
        <v>329</v>
      </c>
      <c r="G230" s="243">
        <f t="shared" si="10"/>
        <v>0.0243161094224924</v>
      </c>
    </row>
    <row r="231" spans="1:7">
      <c r="A231" s="183">
        <v>2081105</v>
      </c>
      <c r="B231" s="183" t="s">
        <v>255</v>
      </c>
      <c r="C231" s="190"/>
      <c r="D231" s="292">
        <v>22</v>
      </c>
      <c r="E231" s="291"/>
      <c r="F231" s="292"/>
      <c r="G231" s="243" t="e">
        <f t="shared" si="10"/>
        <v>#DIV/0!</v>
      </c>
    </row>
    <row r="232" spans="1:7">
      <c r="A232" s="183">
        <v>2081107</v>
      </c>
      <c r="B232" s="183" t="s">
        <v>256</v>
      </c>
      <c r="C232" s="190"/>
      <c r="D232" s="292">
        <v>383</v>
      </c>
      <c r="E232" s="291"/>
      <c r="F232" s="292">
        <v>330</v>
      </c>
      <c r="G232" s="243">
        <f t="shared" si="10"/>
        <v>1.16060606060606</v>
      </c>
    </row>
    <row r="233" spans="1:7">
      <c r="A233" s="183">
        <v>2081199</v>
      </c>
      <c r="B233" s="183" t="s">
        <v>257</v>
      </c>
      <c r="C233" s="190"/>
      <c r="D233" s="292">
        <v>22</v>
      </c>
      <c r="E233" s="291"/>
      <c r="F233" s="292">
        <v>4</v>
      </c>
      <c r="G233" s="243">
        <f t="shared" si="10"/>
        <v>5.5</v>
      </c>
    </row>
    <row r="234" spans="1:7">
      <c r="A234" s="183">
        <v>20816</v>
      </c>
      <c r="B234" s="240" t="s">
        <v>258</v>
      </c>
      <c r="C234" s="190"/>
      <c r="D234" s="292">
        <v>73</v>
      </c>
      <c r="E234" s="291"/>
      <c r="F234" s="292">
        <v>64</v>
      </c>
      <c r="G234" s="243">
        <f t="shared" si="10"/>
        <v>1.140625</v>
      </c>
    </row>
    <row r="235" spans="1:7">
      <c r="A235" s="183">
        <v>2081601</v>
      </c>
      <c r="B235" s="183" t="s">
        <v>69</v>
      </c>
      <c r="C235" s="190"/>
      <c r="D235" s="292">
        <v>70</v>
      </c>
      <c r="E235" s="291"/>
      <c r="F235" s="292">
        <v>62</v>
      </c>
      <c r="G235" s="243">
        <f t="shared" si="10"/>
        <v>1.12903225806452</v>
      </c>
    </row>
    <row r="236" spans="1:7">
      <c r="A236" s="183">
        <v>2081699</v>
      </c>
      <c r="B236" s="183" t="s">
        <v>259</v>
      </c>
      <c r="C236" s="190"/>
      <c r="D236" s="292">
        <v>3</v>
      </c>
      <c r="E236" s="291"/>
      <c r="F236" s="292">
        <v>2</v>
      </c>
      <c r="G236" s="243">
        <f t="shared" si="10"/>
        <v>1.5</v>
      </c>
    </row>
    <row r="237" spans="1:7">
      <c r="A237" s="183">
        <v>20819</v>
      </c>
      <c r="B237" s="240" t="s">
        <v>260</v>
      </c>
      <c r="C237" s="190"/>
      <c r="D237" s="292">
        <v>5193</v>
      </c>
      <c r="E237" s="291"/>
      <c r="F237" s="292">
        <v>4998</v>
      </c>
      <c r="G237" s="243">
        <f t="shared" si="10"/>
        <v>1.0390156062425</v>
      </c>
    </row>
    <row r="238" spans="1:7">
      <c r="A238" s="183">
        <v>2081901</v>
      </c>
      <c r="B238" s="183" t="s">
        <v>261</v>
      </c>
      <c r="C238" s="190"/>
      <c r="D238" s="292">
        <v>1641</v>
      </c>
      <c r="E238" s="291"/>
      <c r="F238" s="292">
        <v>1621</v>
      </c>
      <c r="G238" s="243">
        <f t="shared" si="10"/>
        <v>1.01233806292412</v>
      </c>
    </row>
    <row r="239" spans="1:7">
      <c r="A239" s="183">
        <v>2081902</v>
      </c>
      <c r="B239" s="183" t="s">
        <v>262</v>
      </c>
      <c r="C239" s="293"/>
      <c r="D239" s="292">
        <v>3552</v>
      </c>
      <c r="E239" s="291"/>
      <c r="F239" s="292">
        <v>3377</v>
      </c>
      <c r="G239" s="243">
        <f t="shared" si="10"/>
        <v>1.05182114302635</v>
      </c>
    </row>
    <row r="240" spans="1:7">
      <c r="A240" s="183">
        <v>20820</v>
      </c>
      <c r="B240" s="240" t="s">
        <v>263</v>
      </c>
      <c r="C240" s="293"/>
      <c r="D240" s="292">
        <v>161</v>
      </c>
      <c r="E240" s="291"/>
      <c r="F240" s="292">
        <v>165</v>
      </c>
      <c r="G240" s="243">
        <f t="shared" si="10"/>
        <v>0.975757575757576</v>
      </c>
    </row>
    <row r="241" spans="1:7">
      <c r="A241" s="183">
        <v>2082001</v>
      </c>
      <c r="B241" s="183" t="s">
        <v>264</v>
      </c>
      <c r="C241" s="293"/>
      <c r="D241" s="292">
        <v>158</v>
      </c>
      <c r="E241" s="291"/>
      <c r="F241" s="292">
        <v>163</v>
      </c>
      <c r="G241" s="243">
        <f t="shared" si="10"/>
        <v>0.969325153374233</v>
      </c>
    </row>
    <row r="242" spans="1:7">
      <c r="A242" s="183">
        <v>2082002</v>
      </c>
      <c r="B242" s="183" t="s">
        <v>265</v>
      </c>
      <c r="C242" s="293"/>
      <c r="D242" s="292">
        <v>3</v>
      </c>
      <c r="E242" s="291"/>
      <c r="F242" s="292">
        <v>2</v>
      </c>
      <c r="G242" s="243">
        <f t="shared" si="10"/>
        <v>1.5</v>
      </c>
    </row>
    <row r="243" spans="1:7">
      <c r="A243" s="183">
        <v>20821</v>
      </c>
      <c r="B243" s="240" t="s">
        <v>266</v>
      </c>
      <c r="C243" s="293"/>
      <c r="D243" s="292">
        <v>1277</v>
      </c>
      <c r="E243" s="291"/>
      <c r="F243" s="292">
        <v>1164</v>
      </c>
      <c r="G243" s="243">
        <f t="shared" si="10"/>
        <v>1.09707903780069</v>
      </c>
    </row>
    <row r="244" spans="1:7">
      <c r="A244" s="183">
        <v>2082101</v>
      </c>
      <c r="B244" s="183" t="s">
        <v>267</v>
      </c>
      <c r="C244" s="293"/>
      <c r="D244" s="292"/>
      <c r="E244" s="291"/>
      <c r="F244" s="292"/>
      <c r="G244" s="243" t="e">
        <f t="shared" si="10"/>
        <v>#DIV/0!</v>
      </c>
    </row>
    <row r="245" spans="1:7">
      <c r="A245" s="183">
        <v>2082102</v>
      </c>
      <c r="B245" s="183" t="s">
        <v>268</v>
      </c>
      <c r="C245" s="293"/>
      <c r="D245" s="292">
        <v>1277</v>
      </c>
      <c r="E245" s="291"/>
      <c r="F245" s="292">
        <v>1164</v>
      </c>
      <c r="G245" s="243">
        <f t="shared" si="10"/>
        <v>1.09707903780069</v>
      </c>
    </row>
    <row r="246" spans="1:7">
      <c r="A246" s="183">
        <v>20825</v>
      </c>
      <c r="B246" s="240" t="s">
        <v>269</v>
      </c>
      <c r="C246" s="293"/>
      <c r="D246" s="292">
        <v>20</v>
      </c>
      <c r="E246" s="291"/>
      <c r="F246" s="292">
        <v>13</v>
      </c>
      <c r="G246" s="243">
        <f t="shared" ref="G246:G255" si="11">D246/F246</f>
        <v>1.53846153846154</v>
      </c>
    </row>
    <row r="247" spans="1:7">
      <c r="A247" s="183">
        <v>2082502</v>
      </c>
      <c r="B247" s="183" t="s">
        <v>270</v>
      </c>
      <c r="C247" s="293"/>
      <c r="D247" s="292">
        <v>20</v>
      </c>
      <c r="E247" s="291"/>
      <c r="F247" s="292">
        <v>13</v>
      </c>
      <c r="G247" s="243">
        <f t="shared" si="11"/>
        <v>1.53846153846154</v>
      </c>
    </row>
    <row r="248" spans="1:7">
      <c r="A248" s="183">
        <v>20826</v>
      </c>
      <c r="B248" s="240" t="s">
        <v>271</v>
      </c>
      <c r="C248" s="293"/>
      <c r="D248" s="292">
        <v>591</v>
      </c>
      <c r="E248" s="291"/>
      <c r="F248" s="292">
        <v>588</v>
      </c>
      <c r="G248" s="243">
        <f t="shared" si="11"/>
        <v>1.00510204081633</v>
      </c>
    </row>
    <row r="249" spans="1:7">
      <c r="A249" s="183">
        <v>2082601</v>
      </c>
      <c r="B249" s="183" t="s">
        <v>272</v>
      </c>
      <c r="C249" s="293"/>
      <c r="D249" s="292"/>
      <c r="E249" s="291"/>
      <c r="F249" s="292">
        <v>134</v>
      </c>
      <c r="G249" s="243">
        <f t="shared" si="11"/>
        <v>0</v>
      </c>
    </row>
    <row r="250" spans="1:7">
      <c r="A250" s="183">
        <v>2082602</v>
      </c>
      <c r="B250" s="183" t="s">
        <v>273</v>
      </c>
      <c r="C250" s="293"/>
      <c r="D250" s="292">
        <v>591</v>
      </c>
      <c r="E250" s="291"/>
      <c r="F250" s="292">
        <v>301</v>
      </c>
      <c r="G250" s="243">
        <f t="shared" si="11"/>
        <v>1.96345514950166</v>
      </c>
    </row>
    <row r="251" spans="1:7">
      <c r="A251" s="183">
        <v>2082699</v>
      </c>
      <c r="B251" s="183" t="s">
        <v>274</v>
      </c>
      <c r="C251" s="293"/>
      <c r="D251" s="292"/>
      <c r="E251" s="291"/>
      <c r="F251" s="292">
        <v>153</v>
      </c>
      <c r="G251" s="243">
        <f t="shared" si="11"/>
        <v>0</v>
      </c>
    </row>
    <row r="252" spans="1:7">
      <c r="A252" s="183">
        <v>20828</v>
      </c>
      <c r="B252" s="240" t="s">
        <v>275</v>
      </c>
      <c r="C252" s="293"/>
      <c r="D252" s="292">
        <v>319</v>
      </c>
      <c r="E252" s="291"/>
      <c r="F252" s="292">
        <v>212</v>
      </c>
      <c r="G252" s="243">
        <f t="shared" si="11"/>
        <v>1.50471698113208</v>
      </c>
    </row>
    <row r="253" spans="1:7">
      <c r="A253" s="183">
        <v>2082801</v>
      </c>
      <c r="B253" s="183" t="s">
        <v>69</v>
      </c>
      <c r="C253" s="293"/>
      <c r="D253" s="292">
        <v>221</v>
      </c>
      <c r="E253" s="291"/>
      <c r="F253" s="292">
        <v>194</v>
      </c>
      <c r="G253" s="243">
        <f t="shared" si="11"/>
        <v>1.13917525773196</v>
      </c>
    </row>
    <row r="254" spans="1:7">
      <c r="A254" s="183">
        <v>2082804</v>
      </c>
      <c r="B254" s="183" t="s">
        <v>276</v>
      </c>
      <c r="C254" s="293"/>
      <c r="D254" s="292">
        <v>75</v>
      </c>
      <c r="E254" s="291"/>
      <c r="F254" s="292">
        <v>10</v>
      </c>
      <c r="G254" s="243">
        <f t="shared" si="11"/>
        <v>7.5</v>
      </c>
    </row>
    <row r="255" spans="1:7">
      <c r="A255" s="183">
        <v>2082899</v>
      </c>
      <c r="B255" s="183" t="s">
        <v>277</v>
      </c>
      <c r="C255" s="293"/>
      <c r="D255" s="292">
        <v>23</v>
      </c>
      <c r="E255" s="291"/>
      <c r="F255" s="292">
        <v>8</v>
      </c>
      <c r="G255" s="243">
        <f t="shared" si="11"/>
        <v>2.875</v>
      </c>
    </row>
    <row r="256" spans="1:7">
      <c r="A256" s="183">
        <v>20830</v>
      </c>
      <c r="B256" s="240" t="s">
        <v>278</v>
      </c>
      <c r="C256" s="293"/>
      <c r="D256" s="292">
        <v>239</v>
      </c>
      <c r="E256" s="291"/>
      <c r="F256" s="292"/>
      <c r="G256" s="243"/>
    </row>
    <row r="257" spans="1:7">
      <c r="A257" s="183">
        <v>2083001</v>
      </c>
      <c r="B257" s="183" t="s">
        <v>279</v>
      </c>
      <c r="C257" s="293"/>
      <c r="D257" s="292">
        <v>0</v>
      </c>
      <c r="E257" s="291"/>
      <c r="F257" s="292"/>
      <c r="G257" s="243"/>
    </row>
    <row r="258" spans="1:7">
      <c r="A258" s="183">
        <v>2083099</v>
      </c>
      <c r="B258" s="183" t="s">
        <v>280</v>
      </c>
      <c r="C258" s="293"/>
      <c r="D258" s="292">
        <v>239</v>
      </c>
      <c r="E258" s="291"/>
      <c r="F258" s="292"/>
      <c r="G258" s="243"/>
    </row>
    <row r="259" spans="1:7">
      <c r="A259" s="183">
        <v>20899</v>
      </c>
      <c r="B259" s="240" t="s">
        <v>281</v>
      </c>
      <c r="C259" s="293"/>
      <c r="D259" s="292">
        <v>7</v>
      </c>
      <c r="E259" s="291"/>
      <c r="F259" s="292">
        <v>61</v>
      </c>
      <c r="G259" s="243">
        <f t="shared" ref="G259:G298" si="12">D259/F259</f>
        <v>0.114754098360656</v>
      </c>
    </row>
    <row r="260" spans="1:7">
      <c r="A260" s="183">
        <v>2089901</v>
      </c>
      <c r="B260" s="183" t="s">
        <v>282</v>
      </c>
      <c r="C260" s="293"/>
      <c r="D260" s="292">
        <v>7</v>
      </c>
      <c r="E260" s="291"/>
      <c r="F260" s="292">
        <v>61</v>
      </c>
      <c r="G260" s="243">
        <f t="shared" si="12"/>
        <v>0.114754098360656</v>
      </c>
    </row>
    <row r="261" spans="1:7">
      <c r="A261" s="183">
        <v>210</v>
      </c>
      <c r="B261" s="240" t="s">
        <v>283</v>
      </c>
      <c r="C261" s="293">
        <v>18872</v>
      </c>
      <c r="D261" s="292">
        <v>18892</v>
      </c>
      <c r="E261" s="291">
        <f>D261/C261</f>
        <v>1.00105977108944</v>
      </c>
      <c r="F261" s="292">
        <v>19139</v>
      </c>
      <c r="G261" s="243">
        <f t="shared" si="12"/>
        <v>0.987094414546214</v>
      </c>
    </row>
    <row r="262" spans="1:7">
      <c r="A262" s="183">
        <v>21001</v>
      </c>
      <c r="B262" s="240" t="s">
        <v>284</v>
      </c>
      <c r="C262" s="293"/>
      <c r="D262" s="292">
        <v>639</v>
      </c>
      <c r="E262" s="291"/>
      <c r="F262" s="292">
        <v>2955</v>
      </c>
      <c r="G262" s="243">
        <f t="shared" si="12"/>
        <v>0.216243654822335</v>
      </c>
    </row>
    <row r="263" spans="1:7">
      <c r="A263" s="183">
        <v>2100101</v>
      </c>
      <c r="B263" s="183" t="s">
        <v>69</v>
      </c>
      <c r="C263" s="293"/>
      <c r="D263" s="292">
        <v>628</v>
      </c>
      <c r="E263" s="291"/>
      <c r="F263" s="292">
        <v>637</v>
      </c>
      <c r="G263" s="243">
        <f t="shared" si="12"/>
        <v>0.985871271585557</v>
      </c>
    </row>
    <row r="264" spans="1:7">
      <c r="A264" s="183">
        <v>2100199</v>
      </c>
      <c r="B264" s="183" t="s">
        <v>285</v>
      </c>
      <c r="C264" s="293"/>
      <c r="D264" s="292">
        <v>11</v>
      </c>
      <c r="E264" s="291"/>
      <c r="F264" s="292">
        <v>2318</v>
      </c>
      <c r="G264" s="243">
        <f t="shared" si="12"/>
        <v>0.00474547023295945</v>
      </c>
    </row>
    <row r="265" spans="1:7">
      <c r="A265" s="183">
        <v>21002</v>
      </c>
      <c r="B265" s="240" t="s">
        <v>286</v>
      </c>
      <c r="C265" s="293"/>
      <c r="D265" s="292">
        <v>4618</v>
      </c>
      <c r="E265" s="291"/>
      <c r="F265" s="292">
        <v>5127</v>
      </c>
      <c r="G265" s="243">
        <f t="shared" si="12"/>
        <v>0.900721669592354</v>
      </c>
    </row>
    <row r="266" spans="1:7">
      <c r="A266" s="183">
        <v>2100201</v>
      </c>
      <c r="B266" s="183" t="s">
        <v>287</v>
      </c>
      <c r="C266" s="293"/>
      <c r="D266" s="292">
        <v>2360</v>
      </c>
      <c r="E266" s="291"/>
      <c r="F266" s="292">
        <v>3592</v>
      </c>
      <c r="G266" s="243">
        <f t="shared" si="12"/>
        <v>0.657015590200445</v>
      </c>
    </row>
    <row r="267" spans="1:7">
      <c r="A267" s="183">
        <v>2100202</v>
      </c>
      <c r="B267" s="183" t="s">
        <v>288</v>
      </c>
      <c r="C267" s="293"/>
      <c r="D267" s="292">
        <v>1933</v>
      </c>
      <c r="E267" s="291"/>
      <c r="F267" s="292">
        <v>273</v>
      </c>
      <c r="G267" s="243">
        <f t="shared" si="12"/>
        <v>7.08058608058608</v>
      </c>
    </row>
    <row r="268" spans="1:7">
      <c r="A268" s="183">
        <v>2100206</v>
      </c>
      <c r="B268" s="183" t="s">
        <v>289</v>
      </c>
      <c r="C268" s="293"/>
      <c r="D268" s="292">
        <v>206</v>
      </c>
      <c r="E268" s="291"/>
      <c r="F268" s="292">
        <v>1262</v>
      </c>
      <c r="G268" s="243">
        <f t="shared" si="12"/>
        <v>0.163232963549921</v>
      </c>
    </row>
    <row r="269" spans="1:7">
      <c r="A269" s="183">
        <v>2100299</v>
      </c>
      <c r="B269" s="183" t="s">
        <v>290</v>
      </c>
      <c r="C269" s="293"/>
      <c r="D269" s="292">
        <v>119</v>
      </c>
      <c r="E269" s="291"/>
      <c r="F269" s="292"/>
      <c r="G269" s="243" t="e">
        <f t="shared" si="12"/>
        <v>#DIV/0!</v>
      </c>
    </row>
    <row r="270" spans="1:7">
      <c r="A270" s="183">
        <v>21003</v>
      </c>
      <c r="B270" s="240" t="s">
        <v>291</v>
      </c>
      <c r="C270" s="293"/>
      <c r="D270" s="292">
        <v>4347</v>
      </c>
      <c r="E270" s="291"/>
      <c r="F270" s="292">
        <v>3681</v>
      </c>
      <c r="G270" s="243">
        <f t="shared" si="12"/>
        <v>1.18092909535452</v>
      </c>
    </row>
    <row r="271" spans="1:7">
      <c r="A271" s="183">
        <v>2100301</v>
      </c>
      <c r="B271" s="183" t="s">
        <v>292</v>
      </c>
      <c r="C271" s="293"/>
      <c r="D271" s="292">
        <v>406</v>
      </c>
      <c r="E271" s="291"/>
      <c r="F271" s="292">
        <v>384</v>
      </c>
      <c r="G271" s="243">
        <f t="shared" si="12"/>
        <v>1.05729166666667</v>
      </c>
    </row>
    <row r="272" spans="1:7">
      <c r="A272" s="183">
        <v>2100302</v>
      </c>
      <c r="B272" s="183" t="s">
        <v>293</v>
      </c>
      <c r="C272" s="293"/>
      <c r="D272" s="292">
        <v>3032</v>
      </c>
      <c r="E272" s="291"/>
      <c r="F272" s="292">
        <v>2673</v>
      </c>
      <c r="G272" s="243">
        <f t="shared" si="12"/>
        <v>1.13430602319491</v>
      </c>
    </row>
    <row r="273" spans="1:7">
      <c r="A273" s="183">
        <v>2100399</v>
      </c>
      <c r="B273" s="183" t="s">
        <v>294</v>
      </c>
      <c r="C273" s="293"/>
      <c r="D273" s="292">
        <v>909</v>
      </c>
      <c r="E273" s="291"/>
      <c r="F273" s="292">
        <v>624</v>
      </c>
      <c r="G273" s="243">
        <f t="shared" si="12"/>
        <v>1.45673076923077</v>
      </c>
    </row>
    <row r="274" spans="1:7">
      <c r="A274" s="183">
        <v>21004</v>
      </c>
      <c r="B274" s="240" t="s">
        <v>295</v>
      </c>
      <c r="C274" s="293"/>
      <c r="D274" s="292">
        <v>4347</v>
      </c>
      <c r="E274" s="291"/>
      <c r="F274" s="292">
        <v>1315</v>
      </c>
      <c r="G274" s="243">
        <f t="shared" si="12"/>
        <v>3.30570342205323</v>
      </c>
    </row>
    <row r="275" spans="1:7">
      <c r="A275" s="183">
        <v>2100401</v>
      </c>
      <c r="B275" s="183" t="s">
        <v>296</v>
      </c>
      <c r="C275" s="293"/>
      <c r="D275" s="292">
        <v>446</v>
      </c>
      <c r="E275" s="291"/>
      <c r="F275" s="292">
        <v>480</v>
      </c>
      <c r="G275" s="243">
        <f t="shared" si="12"/>
        <v>0.929166666666667</v>
      </c>
    </row>
    <row r="276" spans="1:7">
      <c r="A276" s="183">
        <v>2100402</v>
      </c>
      <c r="B276" s="183" t="s">
        <v>297</v>
      </c>
      <c r="C276" s="293"/>
      <c r="D276" s="292">
        <v>127</v>
      </c>
      <c r="E276" s="291"/>
      <c r="F276" s="292">
        <v>132</v>
      </c>
      <c r="G276" s="243">
        <f t="shared" si="12"/>
        <v>0.962121212121212</v>
      </c>
    </row>
    <row r="277" spans="1:7">
      <c r="A277" s="183">
        <v>2100403</v>
      </c>
      <c r="B277" s="183" t="s">
        <v>298</v>
      </c>
      <c r="C277" s="293"/>
      <c r="D277" s="292">
        <v>513</v>
      </c>
      <c r="E277" s="291"/>
      <c r="F277" s="292"/>
      <c r="G277" s="243" t="e">
        <f t="shared" si="12"/>
        <v>#DIV/0!</v>
      </c>
    </row>
    <row r="278" spans="1:7">
      <c r="A278" s="183">
        <v>2100408</v>
      </c>
      <c r="B278" s="183" t="s">
        <v>299</v>
      </c>
      <c r="C278" s="293"/>
      <c r="D278" s="292">
        <v>1680</v>
      </c>
      <c r="E278" s="291"/>
      <c r="F278" s="292">
        <v>607</v>
      </c>
      <c r="G278" s="243">
        <f t="shared" si="12"/>
        <v>2.76771004942339</v>
      </c>
    </row>
    <row r="279" spans="1:7">
      <c r="A279" s="183">
        <v>2100409</v>
      </c>
      <c r="B279" s="183" t="s">
        <v>300</v>
      </c>
      <c r="C279" s="293"/>
      <c r="D279" s="292">
        <v>78</v>
      </c>
      <c r="E279" s="291"/>
      <c r="F279" s="292">
        <v>56</v>
      </c>
      <c r="G279" s="243">
        <f t="shared" si="12"/>
        <v>1.39285714285714</v>
      </c>
    </row>
    <row r="280" spans="1:7">
      <c r="A280" s="183">
        <v>2100410</v>
      </c>
      <c r="B280" s="183" t="s">
        <v>301</v>
      </c>
      <c r="C280" s="293"/>
      <c r="D280" s="292">
        <v>1503</v>
      </c>
      <c r="E280" s="291"/>
      <c r="F280" s="292">
        <v>40</v>
      </c>
      <c r="G280" s="243">
        <f t="shared" si="12"/>
        <v>37.575</v>
      </c>
    </row>
    <row r="281" spans="1:7">
      <c r="A281" s="183">
        <v>2100499</v>
      </c>
      <c r="B281" s="183" t="s">
        <v>302</v>
      </c>
      <c r="C281" s="293"/>
      <c r="D281" s="292">
        <v>0</v>
      </c>
      <c r="E281" s="291"/>
      <c r="F281" s="292"/>
      <c r="G281" s="243" t="e">
        <f t="shared" si="12"/>
        <v>#DIV/0!</v>
      </c>
    </row>
    <row r="282" spans="1:7">
      <c r="A282" s="183">
        <v>21006</v>
      </c>
      <c r="B282" s="240" t="s">
        <v>303</v>
      </c>
      <c r="C282" s="293"/>
      <c r="D282" s="292">
        <v>34</v>
      </c>
      <c r="E282" s="291"/>
      <c r="F282" s="292"/>
      <c r="G282" s="243" t="e">
        <f t="shared" si="12"/>
        <v>#DIV/0!</v>
      </c>
    </row>
    <row r="283" spans="1:7">
      <c r="A283" s="183">
        <v>2100601</v>
      </c>
      <c r="B283" s="183" t="s">
        <v>304</v>
      </c>
      <c r="C283" s="293"/>
      <c r="D283" s="292">
        <v>34</v>
      </c>
      <c r="E283" s="291"/>
      <c r="F283" s="292"/>
      <c r="G283" s="243" t="e">
        <f t="shared" si="12"/>
        <v>#DIV/0!</v>
      </c>
    </row>
    <row r="284" spans="1:7">
      <c r="A284" s="183">
        <v>2100699</v>
      </c>
      <c r="B284" s="183" t="s">
        <v>305</v>
      </c>
      <c r="C284" s="293"/>
      <c r="D284" s="292"/>
      <c r="E284" s="291"/>
      <c r="F284" s="292"/>
      <c r="G284" s="243" t="e">
        <f t="shared" si="12"/>
        <v>#DIV/0!</v>
      </c>
    </row>
    <row r="285" spans="1:7">
      <c r="A285" s="183">
        <v>21007</v>
      </c>
      <c r="B285" s="240" t="s">
        <v>306</v>
      </c>
      <c r="C285" s="293"/>
      <c r="D285" s="292">
        <v>319</v>
      </c>
      <c r="E285" s="291"/>
      <c r="F285" s="292">
        <v>196</v>
      </c>
      <c r="G285" s="243">
        <f t="shared" si="12"/>
        <v>1.62755102040816</v>
      </c>
    </row>
    <row r="286" spans="1:7">
      <c r="A286" s="183">
        <v>2100717</v>
      </c>
      <c r="B286" s="183" t="s">
        <v>307</v>
      </c>
      <c r="C286" s="293"/>
      <c r="D286" s="292">
        <v>293</v>
      </c>
      <c r="E286" s="291"/>
      <c r="F286" s="292">
        <v>180</v>
      </c>
      <c r="G286" s="243">
        <f t="shared" si="12"/>
        <v>1.62777777777778</v>
      </c>
    </row>
    <row r="287" spans="1:7">
      <c r="A287" s="183">
        <v>2100799</v>
      </c>
      <c r="B287" s="183" t="s">
        <v>308</v>
      </c>
      <c r="C287" s="293"/>
      <c r="D287" s="292">
        <v>26</v>
      </c>
      <c r="E287" s="291"/>
      <c r="F287" s="292">
        <v>16</v>
      </c>
      <c r="G287" s="243">
        <f t="shared" si="12"/>
        <v>1.625</v>
      </c>
    </row>
    <row r="288" spans="1:7">
      <c r="A288" s="183">
        <v>21011</v>
      </c>
      <c r="B288" s="240" t="s">
        <v>309</v>
      </c>
      <c r="C288" s="293"/>
      <c r="D288" s="292">
        <v>3237</v>
      </c>
      <c r="E288" s="291"/>
      <c r="F288" s="292">
        <v>2597</v>
      </c>
      <c r="G288" s="243">
        <f t="shared" si="12"/>
        <v>1.24643819792068</v>
      </c>
    </row>
    <row r="289" spans="1:7">
      <c r="A289" s="183">
        <v>2101101</v>
      </c>
      <c r="B289" s="183" t="s">
        <v>310</v>
      </c>
      <c r="C289" s="293"/>
      <c r="D289" s="292">
        <v>1218</v>
      </c>
      <c r="E289" s="291"/>
      <c r="F289" s="292">
        <v>875</v>
      </c>
      <c r="G289" s="243">
        <f t="shared" si="12"/>
        <v>1.392</v>
      </c>
    </row>
    <row r="290" spans="1:7">
      <c r="A290" s="183">
        <v>2101102</v>
      </c>
      <c r="B290" s="183" t="s">
        <v>311</v>
      </c>
      <c r="C290" s="293"/>
      <c r="D290" s="292">
        <v>2019</v>
      </c>
      <c r="E290" s="291"/>
      <c r="F290" s="292">
        <v>1722</v>
      </c>
      <c r="G290" s="243">
        <f t="shared" si="12"/>
        <v>1.17247386759582</v>
      </c>
    </row>
    <row r="291" spans="1:7">
      <c r="A291" s="183">
        <v>21012</v>
      </c>
      <c r="B291" s="240" t="s">
        <v>312</v>
      </c>
      <c r="C291" s="293"/>
      <c r="D291" s="292">
        <v>438</v>
      </c>
      <c r="E291" s="291"/>
      <c r="F291" s="292">
        <v>31</v>
      </c>
      <c r="G291" s="243">
        <f t="shared" si="12"/>
        <v>14.1290322580645</v>
      </c>
    </row>
    <row r="292" spans="1:7">
      <c r="A292" s="183">
        <v>2101202</v>
      </c>
      <c r="B292" s="183" t="s">
        <v>313</v>
      </c>
      <c r="C292" s="293"/>
      <c r="D292" s="292">
        <v>438</v>
      </c>
      <c r="E292" s="291"/>
      <c r="F292" s="292">
        <v>31</v>
      </c>
      <c r="G292" s="243">
        <f t="shared" si="12"/>
        <v>14.1290322580645</v>
      </c>
    </row>
    <row r="293" spans="1:7">
      <c r="A293" s="183">
        <v>2101299</v>
      </c>
      <c r="B293" s="183" t="s">
        <v>314</v>
      </c>
      <c r="C293" s="293"/>
      <c r="D293" s="292"/>
      <c r="E293" s="291"/>
      <c r="F293" s="292"/>
      <c r="G293" s="243" t="e">
        <f t="shared" si="12"/>
        <v>#DIV/0!</v>
      </c>
    </row>
    <row r="294" spans="1:7">
      <c r="A294" s="183">
        <v>21013</v>
      </c>
      <c r="B294" s="240" t="s">
        <v>315</v>
      </c>
      <c r="C294" s="293"/>
      <c r="D294" s="292"/>
      <c r="E294" s="291"/>
      <c r="F294" s="292">
        <v>2544</v>
      </c>
      <c r="G294" s="243">
        <f t="shared" si="12"/>
        <v>0</v>
      </c>
    </row>
    <row r="295" spans="1:7">
      <c r="A295" s="183">
        <v>2101301</v>
      </c>
      <c r="B295" s="183" t="s">
        <v>316</v>
      </c>
      <c r="C295" s="293"/>
      <c r="D295" s="292"/>
      <c r="E295" s="291"/>
      <c r="F295" s="292">
        <v>2544</v>
      </c>
      <c r="G295" s="243">
        <f t="shared" si="12"/>
        <v>0</v>
      </c>
    </row>
    <row r="296" spans="1:7">
      <c r="A296" s="183">
        <v>2101399</v>
      </c>
      <c r="B296" s="183" t="s">
        <v>317</v>
      </c>
      <c r="C296" s="293"/>
      <c r="D296" s="292"/>
      <c r="E296" s="291"/>
      <c r="F296" s="292"/>
      <c r="G296" s="243" t="e">
        <f t="shared" si="12"/>
        <v>#DIV/0!</v>
      </c>
    </row>
    <row r="297" spans="1:7">
      <c r="A297" s="183">
        <v>21014</v>
      </c>
      <c r="B297" s="240" t="s">
        <v>318</v>
      </c>
      <c r="C297" s="293"/>
      <c r="D297" s="292">
        <v>300</v>
      </c>
      <c r="E297" s="291"/>
      <c r="F297" s="292">
        <v>244</v>
      </c>
      <c r="G297" s="243">
        <f t="shared" si="12"/>
        <v>1.22950819672131</v>
      </c>
    </row>
    <row r="298" spans="1:7">
      <c r="A298" s="183">
        <v>2101401</v>
      </c>
      <c r="B298" s="183" t="s">
        <v>319</v>
      </c>
      <c r="C298" s="293"/>
      <c r="D298" s="292"/>
      <c r="E298" s="291"/>
      <c r="F298" s="292"/>
      <c r="G298" s="243" t="e">
        <f t="shared" si="12"/>
        <v>#DIV/0!</v>
      </c>
    </row>
    <row r="299" spans="1:7">
      <c r="A299" s="183">
        <v>2101499</v>
      </c>
      <c r="B299" s="183" t="s">
        <v>320</v>
      </c>
      <c r="C299" s="293"/>
      <c r="D299" s="292">
        <v>300</v>
      </c>
      <c r="E299" s="291"/>
      <c r="F299" s="292">
        <v>244</v>
      </c>
      <c r="G299" s="243">
        <f t="shared" ref="G299:G315" si="13">D299/F299</f>
        <v>1.22950819672131</v>
      </c>
    </row>
    <row r="300" spans="1:7">
      <c r="A300" s="183">
        <v>21015</v>
      </c>
      <c r="B300" s="240" t="s">
        <v>321</v>
      </c>
      <c r="C300" s="293"/>
      <c r="D300" s="292">
        <v>431</v>
      </c>
      <c r="E300" s="291"/>
      <c r="F300" s="292">
        <v>380</v>
      </c>
      <c r="G300" s="243">
        <f t="shared" si="13"/>
        <v>1.13421052631579</v>
      </c>
    </row>
    <row r="301" spans="1:7">
      <c r="A301" s="183">
        <v>2101501</v>
      </c>
      <c r="B301" s="183" t="s">
        <v>69</v>
      </c>
      <c r="C301" s="293"/>
      <c r="D301" s="292">
        <v>391</v>
      </c>
      <c r="E301" s="291"/>
      <c r="F301" s="292">
        <v>357</v>
      </c>
      <c r="G301" s="243">
        <f t="shared" si="13"/>
        <v>1.0952380952381</v>
      </c>
    </row>
    <row r="302" spans="1:7">
      <c r="A302" s="183">
        <v>2101504</v>
      </c>
      <c r="B302" s="183" t="s">
        <v>94</v>
      </c>
      <c r="C302" s="293"/>
      <c r="D302" s="292"/>
      <c r="E302" s="291"/>
      <c r="F302" s="292"/>
      <c r="G302" s="243" t="e">
        <f t="shared" si="13"/>
        <v>#DIV/0!</v>
      </c>
    </row>
    <row r="303" spans="1:7">
      <c r="A303" s="183">
        <v>2101505</v>
      </c>
      <c r="B303" s="183" t="s">
        <v>322</v>
      </c>
      <c r="C303" s="293"/>
      <c r="D303" s="292">
        <v>3</v>
      </c>
      <c r="E303" s="291"/>
      <c r="F303" s="292">
        <v>7</v>
      </c>
      <c r="G303" s="243">
        <f t="shared" si="13"/>
        <v>0.428571428571429</v>
      </c>
    </row>
    <row r="304" spans="1:7">
      <c r="A304" s="183">
        <v>2101599</v>
      </c>
      <c r="B304" s="183" t="s">
        <v>323</v>
      </c>
      <c r="C304" s="293"/>
      <c r="D304" s="292">
        <v>37</v>
      </c>
      <c r="E304" s="291"/>
      <c r="F304" s="292">
        <v>16</v>
      </c>
      <c r="G304" s="243">
        <f t="shared" si="13"/>
        <v>2.3125</v>
      </c>
    </row>
    <row r="305" spans="1:7">
      <c r="A305" s="183">
        <v>21016</v>
      </c>
      <c r="B305" s="240" t="s">
        <v>324</v>
      </c>
      <c r="C305" s="293"/>
      <c r="D305" s="292"/>
      <c r="E305" s="291"/>
      <c r="F305" s="292">
        <v>5</v>
      </c>
      <c r="G305" s="243">
        <f t="shared" si="13"/>
        <v>0</v>
      </c>
    </row>
    <row r="306" spans="1:7">
      <c r="A306" s="183">
        <v>2101601</v>
      </c>
      <c r="B306" s="183" t="s">
        <v>325</v>
      </c>
      <c r="C306" s="293"/>
      <c r="D306" s="292"/>
      <c r="E306" s="291"/>
      <c r="F306" s="292">
        <v>5</v>
      </c>
      <c r="G306" s="243">
        <f t="shared" si="13"/>
        <v>0</v>
      </c>
    </row>
    <row r="307" spans="1:7">
      <c r="A307" s="183">
        <v>21099</v>
      </c>
      <c r="B307" s="240" t="s">
        <v>326</v>
      </c>
      <c r="C307" s="293"/>
      <c r="D307" s="292">
        <v>182</v>
      </c>
      <c r="E307" s="291"/>
      <c r="F307" s="292">
        <v>64</v>
      </c>
      <c r="G307" s="243">
        <f t="shared" si="13"/>
        <v>2.84375</v>
      </c>
    </row>
    <row r="308" spans="1:7">
      <c r="A308" s="183">
        <v>2109999</v>
      </c>
      <c r="B308" s="183" t="s">
        <v>327</v>
      </c>
      <c r="C308" s="293"/>
      <c r="D308" s="292">
        <v>182</v>
      </c>
      <c r="E308" s="291"/>
      <c r="F308" s="292">
        <v>64</v>
      </c>
      <c r="G308" s="243">
        <f t="shared" si="13"/>
        <v>2.84375</v>
      </c>
    </row>
    <row r="309" spans="1:7">
      <c r="A309" s="183">
        <v>211</v>
      </c>
      <c r="B309" s="240" t="s">
        <v>328</v>
      </c>
      <c r="C309" s="293">
        <v>8627</v>
      </c>
      <c r="D309" s="292">
        <v>4584</v>
      </c>
      <c r="E309" s="291">
        <f>D309/C309</f>
        <v>0.531355048104787</v>
      </c>
      <c r="F309" s="292">
        <v>2418</v>
      </c>
      <c r="G309" s="243">
        <f t="shared" si="13"/>
        <v>1.89578163771712</v>
      </c>
    </row>
    <row r="310" spans="1:7">
      <c r="A310" s="183">
        <v>21101</v>
      </c>
      <c r="B310" s="240" t="s">
        <v>329</v>
      </c>
      <c r="C310" s="293"/>
      <c r="D310" s="292">
        <v>17</v>
      </c>
      <c r="E310" s="291"/>
      <c r="F310" s="292">
        <v>32</v>
      </c>
      <c r="G310" s="243">
        <f t="shared" si="13"/>
        <v>0.53125</v>
      </c>
    </row>
    <row r="311" spans="1:7">
      <c r="A311" s="183">
        <v>2110101</v>
      </c>
      <c r="B311" s="183" t="s">
        <v>69</v>
      </c>
      <c r="C311" s="293"/>
      <c r="D311" s="292">
        <v>17</v>
      </c>
      <c r="E311" s="291"/>
      <c r="F311" s="292">
        <v>32</v>
      </c>
      <c r="G311" s="243">
        <f t="shared" si="13"/>
        <v>0.53125</v>
      </c>
    </row>
    <row r="312" spans="1:7">
      <c r="A312" s="183">
        <v>21102</v>
      </c>
      <c r="B312" s="240" t="s">
        <v>330</v>
      </c>
      <c r="C312" s="293"/>
      <c r="D312" s="292">
        <v>8</v>
      </c>
      <c r="E312" s="291"/>
      <c r="F312" s="292">
        <v>3</v>
      </c>
      <c r="G312" s="243">
        <f t="shared" si="13"/>
        <v>2.66666666666667</v>
      </c>
    </row>
    <row r="313" spans="1:7">
      <c r="A313" s="183">
        <v>2110299</v>
      </c>
      <c r="B313" s="183" t="s">
        <v>331</v>
      </c>
      <c r="C313" s="293"/>
      <c r="D313" s="292">
        <v>8</v>
      </c>
      <c r="E313" s="291"/>
      <c r="F313" s="292">
        <v>3</v>
      </c>
      <c r="G313" s="243">
        <f t="shared" si="13"/>
        <v>2.66666666666667</v>
      </c>
    </row>
    <row r="314" spans="1:7">
      <c r="A314" s="183">
        <v>21103</v>
      </c>
      <c r="B314" s="240" t="s">
        <v>332</v>
      </c>
      <c r="C314" s="293"/>
      <c r="D314" s="292">
        <v>163</v>
      </c>
      <c r="E314" s="291"/>
      <c r="F314" s="292">
        <v>420</v>
      </c>
      <c r="G314" s="243">
        <f t="shared" si="13"/>
        <v>0.388095238095238</v>
      </c>
    </row>
    <row r="315" spans="1:7">
      <c r="A315" s="183">
        <v>2110301</v>
      </c>
      <c r="B315" s="183" t="s">
        <v>333</v>
      </c>
      <c r="C315" s="293"/>
      <c r="D315" s="292"/>
      <c r="E315" s="291"/>
      <c r="F315" s="292">
        <v>18</v>
      </c>
      <c r="G315" s="243">
        <f t="shared" si="13"/>
        <v>0</v>
      </c>
    </row>
    <row r="316" spans="1:7">
      <c r="A316" s="183">
        <v>2110302</v>
      </c>
      <c r="B316" s="183" t="s">
        <v>334</v>
      </c>
      <c r="C316" s="293"/>
      <c r="D316" s="292"/>
      <c r="E316" s="291"/>
      <c r="F316" s="292">
        <v>117</v>
      </c>
      <c r="G316" s="243">
        <f t="shared" ref="G316:G342" si="14">D316/F316</f>
        <v>0</v>
      </c>
    </row>
    <row r="317" spans="1:7">
      <c r="A317" s="183">
        <v>2110304</v>
      </c>
      <c r="B317" s="183" t="s">
        <v>335</v>
      </c>
      <c r="C317" s="293"/>
      <c r="D317" s="292"/>
      <c r="E317" s="291"/>
      <c r="F317" s="292"/>
      <c r="G317" s="243" t="e">
        <f t="shared" si="14"/>
        <v>#DIV/0!</v>
      </c>
    </row>
    <row r="318" spans="1:7">
      <c r="A318" s="183">
        <v>2110399</v>
      </c>
      <c r="B318" s="183" t="s">
        <v>336</v>
      </c>
      <c r="C318" s="293"/>
      <c r="D318" s="292">
        <v>163</v>
      </c>
      <c r="E318" s="291"/>
      <c r="F318" s="292">
        <v>285</v>
      </c>
      <c r="G318" s="243">
        <f t="shared" si="14"/>
        <v>0.571929824561404</v>
      </c>
    </row>
    <row r="319" spans="1:7">
      <c r="A319" s="183">
        <v>21104</v>
      </c>
      <c r="B319" s="240" t="s">
        <v>337</v>
      </c>
      <c r="C319" s="293"/>
      <c r="D319" s="292">
        <v>1275</v>
      </c>
      <c r="E319" s="291"/>
      <c r="F319" s="292"/>
      <c r="G319" s="243" t="e">
        <f t="shared" si="14"/>
        <v>#DIV/0!</v>
      </c>
    </row>
    <row r="320" spans="1:7">
      <c r="A320" s="183">
        <v>2110401</v>
      </c>
      <c r="B320" s="183" t="s">
        <v>338</v>
      </c>
      <c r="C320" s="293"/>
      <c r="D320" s="292">
        <v>1157</v>
      </c>
      <c r="E320" s="291"/>
      <c r="F320" s="292"/>
      <c r="G320" s="243" t="e">
        <f t="shared" si="14"/>
        <v>#DIV/0!</v>
      </c>
    </row>
    <row r="321" spans="1:7">
      <c r="A321" s="183">
        <v>2110402</v>
      </c>
      <c r="B321" s="183" t="s">
        <v>339</v>
      </c>
      <c r="C321" s="293"/>
      <c r="D321" s="292">
        <v>110</v>
      </c>
      <c r="E321" s="291"/>
      <c r="F321" s="292"/>
      <c r="G321" s="243" t="e">
        <f t="shared" si="14"/>
        <v>#DIV/0!</v>
      </c>
    </row>
    <row r="322" spans="1:7">
      <c r="A322" s="183">
        <v>2110499</v>
      </c>
      <c r="B322" s="183" t="s">
        <v>340</v>
      </c>
      <c r="C322" s="293"/>
      <c r="D322" s="292">
        <v>8</v>
      </c>
      <c r="E322" s="291"/>
      <c r="F322" s="292"/>
      <c r="G322" s="243" t="e">
        <f t="shared" si="14"/>
        <v>#DIV/0!</v>
      </c>
    </row>
    <row r="323" spans="1:7">
      <c r="A323" s="183">
        <v>21105</v>
      </c>
      <c r="B323" s="240" t="s">
        <v>341</v>
      </c>
      <c r="C323" s="293"/>
      <c r="D323" s="292">
        <v>818</v>
      </c>
      <c r="E323" s="291"/>
      <c r="F323" s="292">
        <v>1962</v>
      </c>
      <c r="G323" s="243">
        <f t="shared" si="14"/>
        <v>0.416921508664628</v>
      </c>
    </row>
    <row r="324" spans="1:7">
      <c r="A324" s="183">
        <v>2110501</v>
      </c>
      <c r="B324" s="183" t="s">
        <v>342</v>
      </c>
      <c r="C324" s="293"/>
      <c r="D324" s="292">
        <v>783</v>
      </c>
      <c r="E324" s="291"/>
      <c r="F324" s="292">
        <v>1939</v>
      </c>
      <c r="G324" s="243">
        <f t="shared" si="14"/>
        <v>0.403816400206292</v>
      </c>
    </row>
    <row r="325" spans="1:7">
      <c r="A325" s="183">
        <v>2110502</v>
      </c>
      <c r="B325" s="183" t="s">
        <v>343</v>
      </c>
      <c r="C325" s="293"/>
      <c r="D325" s="292">
        <v>35</v>
      </c>
      <c r="E325" s="291"/>
      <c r="F325" s="292">
        <v>23</v>
      </c>
      <c r="G325" s="243">
        <f t="shared" si="14"/>
        <v>1.52173913043478</v>
      </c>
    </row>
    <row r="326" spans="1:7">
      <c r="A326" s="183">
        <v>2110503</v>
      </c>
      <c r="B326" s="183" t="s">
        <v>344</v>
      </c>
      <c r="C326" s="293"/>
      <c r="D326" s="292"/>
      <c r="E326" s="291"/>
      <c r="F326" s="292"/>
      <c r="G326" s="243" t="e">
        <f t="shared" si="14"/>
        <v>#DIV/0!</v>
      </c>
    </row>
    <row r="327" spans="1:7">
      <c r="A327" s="183">
        <v>21106</v>
      </c>
      <c r="B327" s="240" t="s">
        <v>345</v>
      </c>
      <c r="C327" s="293"/>
      <c r="D327" s="292">
        <v>128</v>
      </c>
      <c r="E327" s="291"/>
      <c r="F327" s="292">
        <v>1</v>
      </c>
      <c r="G327" s="243">
        <f t="shared" si="14"/>
        <v>128</v>
      </c>
    </row>
    <row r="328" spans="1:7">
      <c r="A328" s="183">
        <v>2110602</v>
      </c>
      <c r="B328" s="183" t="s">
        <v>346</v>
      </c>
      <c r="C328" s="293"/>
      <c r="D328" s="292">
        <v>128</v>
      </c>
      <c r="E328" s="291"/>
      <c r="F328" s="292"/>
      <c r="G328" s="243" t="e">
        <f t="shared" si="14"/>
        <v>#DIV/0!</v>
      </c>
    </row>
    <row r="329" spans="1:7">
      <c r="A329" s="183">
        <v>2110605</v>
      </c>
      <c r="B329" s="183" t="s">
        <v>347</v>
      </c>
      <c r="C329" s="293"/>
      <c r="D329" s="292"/>
      <c r="E329" s="291"/>
      <c r="F329" s="292"/>
      <c r="G329" s="243" t="e">
        <f t="shared" si="14"/>
        <v>#DIV/0!</v>
      </c>
    </row>
    <row r="330" spans="1:7">
      <c r="A330" s="183">
        <v>2110699</v>
      </c>
      <c r="B330" s="183" t="s">
        <v>348</v>
      </c>
      <c r="C330" s="293"/>
      <c r="D330" s="292"/>
      <c r="E330" s="291"/>
      <c r="F330" s="292">
        <v>1</v>
      </c>
      <c r="G330" s="243">
        <f t="shared" si="14"/>
        <v>0</v>
      </c>
    </row>
    <row r="331" spans="1:7">
      <c r="A331" s="183">
        <v>21110</v>
      </c>
      <c r="B331" s="240" t="s">
        <v>349</v>
      </c>
      <c r="C331" s="293"/>
      <c r="D331" s="292">
        <v>100</v>
      </c>
      <c r="E331" s="291"/>
      <c r="F331" s="292"/>
      <c r="G331" s="243" t="e">
        <f t="shared" si="14"/>
        <v>#DIV/0!</v>
      </c>
    </row>
    <row r="332" spans="1:7">
      <c r="A332" s="183">
        <v>2111001</v>
      </c>
      <c r="B332" s="183" t="s">
        <v>350</v>
      </c>
      <c r="C332" s="293"/>
      <c r="D332" s="292">
        <v>100</v>
      </c>
      <c r="E332" s="291"/>
      <c r="F332" s="292"/>
      <c r="G332" s="243" t="e">
        <f t="shared" si="14"/>
        <v>#DIV/0!</v>
      </c>
    </row>
    <row r="333" spans="1:7">
      <c r="A333" s="183">
        <v>21111</v>
      </c>
      <c r="B333" s="240" t="s">
        <v>351</v>
      </c>
      <c r="C333" s="293"/>
      <c r="D333" s="292"/>
      <c r="E333" s="291"/>
      <c r="F333" s="292"/>
      <c r="G333" s="243" t="e">
        <f t="shared" si="14"/>
        <v>#DIV/0!</v>
      </c>
    </row>
    <row r="334" spans="1:7">
      <c r="A334" s="183">
        <v>2111101</v>
      </c>
      <c r="B334" s="183" t="s">
        <v>352</v>
      </c>
      <c r="C334" s="293"/>
      <c r="D334" s="292"/>
      <c r="E334" s="291"/>
      <c r="F334" s="292"/>
      <c r="G334" s="243" t="e">
        <f t="shared" si="14"/>
        <v>#DIV/0!</v>
      </c>
    </row>
    <row r="335" spans="1:7">
      <c r="A335" s="183">
        <v>2111102</v>
      </c>
      <c r="B335" s="183" t="s">
        <v>353</v>
      </c>
      <c r="C335" s="293"/>
      <c r="D335" s="292"/>
      <c r="E335" s="291"/>
      <c r="F335" s="292"/>
      <c r="G335" s="243" t="e">
        <f t="shared" si="14"/>
        <v>#DIV/0!</v>
      </c>
    </row>
    <row r="336" spans="1:7">
      <c r="A336" s="183">
        <v>21113</v>
      </c>
      <c r="B336" s="240" t="s">
        <v>354</v>
      </c>
      <c r="C336" s="293"/>
      <c r="D336" s="292"/>
      <c r="E336" s="291"/>
      <c r="F336" s="292"/>
      <c r="G336" s="243" t="e">
        <f t="shared" si="14"/>
        <v>#DIV/0!</v>
      </c>
    </row>
    <row r="337" spans="1:7">
      <c r="A337" s="183">
        <v>2111301</v>
      </c>
      <c r="B337" s="183" t="s">
        <v>355</v>
      </c>
      <c r="C337" s="293"/>
      <c r="D337" s="292"/>
      <c r="E337" s="291"/>
      <c r="F337" s="292"/>
      <c r="G337" s="243" t="e">
        <f t="shared" si="14"/>
        <v>#DIV/0!</v>
      </c>
    </row>
    <row r="338" spans="1:7">
      <c r="A338" s="183">
        <v>21199</v>
      </c>
      <c r="B338" s="240" t="s">
        <v>356</v>
      </c>
      <c r="C338" s="293"/>
      <c r="D338" s="292">
        <v>2075</v>
      </c>
      <c r="E338" s="291"/>
      <c r="F338" s="292"/>
      <c r="G338" s="243" t="e">
        <f t="shared" si="14"/>
        <v>#DIV/0!</v>
      </c>
    </row>
    <row r="339" spans="1:7">
      <c r="A339" s="183">
        <v>2119901</v>
      </c>
      <c r="B339" s="183" t="s">
        <v>357</v>
      </c>
      <c r="C339" s="293"/>
      <c r="D339" s="292">
        <v>2075</v>
      </c>
      <c r="E339" s="291"/>
      <c r="F339" s="292"/>
      <c r="G339" s="243" t="e">
        <f t="shared" si="14"/>
        <v>#DIV/0!</v>
      </c>
    </row>
    <row r="340" spans="1:7">
      <c r="A340" s="183">
        <v>212</v>
      </c>
      <c r="B340" s="240" t="s">
        <v>358</v>
      </c>
      <c r="C340" s="293">
        <v>6506</v>
      </c>
      <c r="D340" s="292">
        <v>8523</v>
      </c>
      <c r="E340" s="291">
        <f>D340/C340</f>
        <v>1.31002151859822</v>
      </c>
      <c r="F340" s="292">
        <v>4186</v>
      </c>
      <c r="G340" s="243">
        <f t="shared" si="14"/>
        <v>2.03607262302914</v>
      </c>
    </row>
    <row r="341" spans="1:7">
      <c r="A341" s="183">
        <v>21201</v>
      </c>
      <c r="B341" s="240" t="s">
        <v>359</v>
      </c>
      <c r="C341" s="293"/>
      <c r="D341" s="292">
        <v>1754</v>
      </c>
      <c r="E341" s="291"/>
      <c r="F341" s="292">
        <v>3323</v>
      </c>
      <c r="G341" s="243">
        <f t="shared" si="14"/>
        <v>0.527836292506771</v>
      </c>
    </row>
    <row r="342" spans="1:7">
      <c r="A342" s="183">
        <v>2120101</v>
      </c>
      <c r="B342" s="183" t="s">
        <v>69</v>
      </c>
      <c r="C342" s="293"/>
      <c r="D342" s="292">
        <v>1744</v>
      </c>
      <c r="E342" s="291"/>
      <c r="F342" s="292">
        <v>1677</v>
      </c>
      <c r="G342" s="243">
        <f t="shared" si="14"/>
        <v>1.03995229576625</v>
      </c>
    </row>
    <row r="343" spans="1:7">
      <c r="A343" s="183">
        <v>2120199</v>
      </c>
      <c r="B343" s="183" t="s">
        <v>360</v>
      </c>
      <c r="C343" s="293"/>
      <c r="D343" s="292">
        <v>10</v>
      </c>
      <c r="E343" s="291"/>
      <c r="F343" s="292">
        <v>1646</v>
      </c>
      <c r="G343" s="243">
        <f t="shared" ref="G343:G367" si="15">D343/F343</f>
        <v>0.00607533414337789</v>
      </c>
    </row>
    <row r="344" spans="1:7">
      <c r="A344" s="183">
        <v>21202</v>
      </c>
      <c r="B344" s="183" t="s">
        <v>361</v>
      </c>
      <c r="C344" s="293"/>
      <c r="D344" s="292">
        <v>37</v>
      </c>
      <c r="E344" s="291"/>
      <c r="F344" s="292"/>
      <c r="G344" s="243" t="e">
        <f t="shared" si="15"/>
        <v>#DIV/0!</v>
      </c>
    </row>
    <row r="345" spans="1:7">
      <c r="A345" s="183">
        <v>2120201</v>
      </c>
      <c r="B345" s="183" t="s">
        <v>362</v>
      </c>
      <c r="C345" s="293"/>
      <c r="D345" s="292">
        <v>37</v>
      </c>
      <c r="E345" s="291"/>
      <c r="F345" s="292"/>
      <c r="G345" s="243" t="e">
        <f t="shared" si="15"/>
        <v>#DIV/0!</v>
      </c>
    </row>
    <row r="346" spans="1:7">
      <c r="A346" s="183">
        <v>21203</v>
      </c>
      <c r="B346" s="240" t="s">
        <v>363</v>
      </c>
      <c r="C346" s="293"/>
      <c r="D346" s="292">
        <v>5136</v>
      </c>
      <c r="E346" s="291"/>
      <c r="F346" s="292">
        <v>216</v>
      </c>
      <c r="G346" s="243">
        <f t="shared" si="15"/>
        <v>23.7777777777778</v>
      </c>
    </row>
    <row r="347" spans="1:7">
      <c r="A347" s="183">
        <v>2120303</v>
      </c>
      <c r="B347" s="183" t="s">
        <v>364</v>
      </c>
      <c r="C347" s="293"/>
      <c r="D347" s="292">
        <v>0</v>
      </c>
      <c r="E347" s="291"/>
      <c r="F347" s="292">
        <v>94</v>
      </c>
      <c r="G347" s="243">
        <f t="shared" si="15"/>
        <v>0</v>
      </c>
    </row>
    <row r="348" spans="1:7">
      <c r="A348" s="183">
        <v>2120399</v>
      </c>
      <c r="B348" s="183" t="s">
        <v>365</v>
      </c>
      <c r="C348" s="293"/>
      <c r="D348" s="292">
        <v>5136</v>
      </c>
      <c r="E348" s="291"/>
      <c r="F348" s="292">
        <v>122</v>
      </c>
      <c r="G348" s="243">
        <f t="shared" si="15"/>
        <v>42.0983606557377</v>
      </c>
    </row>
    <row r="349" spans="1:7">
      <c r="A349" s="183">
        <v>21205</v>
      </c>
      <c r="B349" s="240" t="s">
        <v>366</v>
      </c>
      <c r="C349" s="293"/>
      <c r="D349" s="292">
        <v>1395</v>
      </c>
      <c r="E349" s="291"/>
      <c r="F349" s="292">
        <v>562</v>
      </c>
      <c r="G349" s="243">
        <f t="shared" si="15"/>
        <v>2.48220640569395</v>
      </c>
    </row>
    <row r="350" spans="1:7">
      <c r="A350" s="183">
        <v>2120501</v>
      </c>
      <c r="B350" s="183" t="s">
        <v>367</v>
      </c>
      <c r="C350" s="293"/>
      <c r="D350" s="292">
        <v>1395</v>
      </c>
      <c r="E350" s="291"/>
      <c r="F350" s="292">
        <v>562</v>
      </c>
      <c r="G350" s="243">
        <f t="shared" si="15"/>
        <v>2.48220640569395</v>
      </c>
    </row>
    <row r="351" spans="1:7">
      <c r="A351" s="183">
        <v>21299</v>
      </c>
      <c r="B351" s="183" t="s">
        <v>368</v>
      </c>
      <c r="C351" s="293"/>
      <c r="D351" s="292">
        <v>201</v>
      </c>
      <c r="E351" s="291"/>
      <c r="F351" s="292">
        <v>85</v>
      </c>
      <c r="G351" s="243">
        <f t="shared" si="15"/>
        <v>2.36470588235294</v>
      </c>
    </row>
    <row r="352" spans="1:7">
      <c r="A352" s="183">
        <v>2129999</v>
      </c>
      <c r="B352" s="183" t="s">
        <v>369</v>
      </c>
      <c r="C352" s="293"/>
      <c r="D352" s="292">
        <v>201</v>
      </c>
      <c r="E352" s="291"/>
      <c r="F352" s="292">
        <v>85</v>
      </c>
      <c r="G352" s="243">
        <f t="shared" si="15"/>
        <v>2.36470588235294</v>
      </c>
    </row>
    <row r="353" spans="1:7">
      <c r="A353" s="183">
        <v>213</v>
      </c>
      <c r="B353" s="240" t="s">
        <v>370</v>
      </c>
      <c r="C353" s="293">
        <v>36218</v>
      </c>
      <c r="D353" s="292">
        <v>31301</v>
      </c>
      <c r="E353" s="291">
        <f>D353/C353</f>
        <v>0.864238776299078</v>
      </c>
      <c r="F353" s="292">
        <v>26334</v>
      </c>
      <c r="G353" s="243">
        <f t="shared" si="15"/>
        <v>1.18861547808916</v>
      </c>
    </row>
    <row r="354" spans="1:7">
      <c r="A354" s="183">
        <v>21301</v>
      </c>
      <c r="B354" s="240" t="s">
        <v>371</v>
      </c>
      <c r="C354" s="293"/>
      <c r="D354" s="292">
        <v>7158</v>
      </c>
      <c r="E354" s="291"/>
      <c r="F354" s="292">
        <v>6049</v>
      </c>
      <c r="G354" s="243">
        <f t="shared" si="15"/>
        <v>1.18333608860969</v>
      </c>
    </row>
    <row r="355" spans="1:7">
      <c r="A355" s="183">
        <v>2130101</v>
      </c>
      <c r="B355" s="183" t="s">
        <v>69</v>
      </c>
      <c r="C355" s="293"/>
      <c r="D355" s="292">
        <v>1253</v>
      </c>
      <c r="E355" s="291"/>
      <c r="F355" s="292">
        <v>1209</v>
      </c>
      <c r="G355" s="243">
        <f t="shared" si="15"/>
        <v>1.03639371381307</v>
      </c>
    </row>
    <row r="356" spans="1:7">
      <c r="A356" s="183">
        <v>2130106</v>
      </c>
      <c r="B356" s="183" t="s">
        <v>372</v>
      </c>
      <c r="C356" s="293"/>
      <c r="D356" s="292">
        <v>328</v>
      </c>
      <c r="E356" s="291"/>
      <c r="F356" s="292">
        <v>20</v>
      </c>
      <c r="G356" s="243">
        <f t="shared" si="15"/>
        <v>16.4</v>
      </c>
    </row>
    <row r="357" spans="1:7">
      <c r="A357" s="183">
        <v>2130108</v>
      </c>
      <c r="B357" s="183" t="s">
        <v>373</v>
      </c>
      <c r="C357" s="293"/>
      <c r="D357" s="292">
        <v>14</v>
      </c>
      <c r="E357" s="291"/>
      <c r="F357" s="292"/>
      <c r="G357" s="243" t="e">
        <f t="shared" si="15"/>
        <v>#DIV/0!</v>
      </c>
    </row>
    <row r="358" spans="1:7">
      <c r="A358" s="183">
        <v>2130109</v>
      </c>
      <c r="B358" s="183" t="s">
        <v>374</v>
      </c>
      <c r="C358" s="293"/>
      <c r="D358" s="292">
        <v>16</v>
      </c>
      <c r="E358" s="291"/>
      <c r="F358" s="292"/>
      <c r="G358" s="243" t="e">
        <f t="shared" si="15"/>
        <v>#DIV/0!</v>
      </c>
    </row>
    <row r="359" spans="1:7">
      <c r="A359" s="183">
        <v>2130119</v>
      </c>
      <c r="B359" s="183" t="s">
        <v>375</v>
      </c>
      <c r="C359" s="293"/>
      <c r="D359" s="292">
        <v>119</v>
      </c>
      <c r="E359" s="291"/>
      <c r="F359" s="292"/>
      <c r="G359" s="243" t="e">
        <f t="shared" si="15"/>
        <v>#DIV/0!</v>
      </c>
    </row>
    <row r="360" spans="1:7">
      <c r="A360" s="183">
        <v>2130120</v>
      </c>
      <c r="B360" s="183" t="s">
        <v>376</v>
      </c>
      <c r="C360" s="293"/>
      <c r="D360" s="292">
        <v>6</v>
      </c>
      <c r="E360" s="291"/>
      <c r="F360" s="292">
        <v>7</v>
      </c>
      <c r="G360" s="243">
        <f t="shared" si="15"/>
        <v>0.857142857142857</v>
      </c>
    </row>
    <row r="361" spans="1:7">
      <c r="A361" s="183">
        <v>2130121</v>
      </c>
      <c r="B361" s="183" t="s">
        <v>377</v>
      </c>
      <c r="C361" s="293"/>
      <c r="D361" s="292">
        <v>8</v>
      </c>
      <c r="E361" s="291"/>
      <c r="F361" s="292">
        <v>8</v>
      </c>
      <c r="G361" s="243">
        <f t="shared" si="15"/>
        <v>1</v>
      </c>
    </row>
    <row r="362" spans="1:7">
      <c r="A362" s="183">
        <v>2130122</v>
      </c>
      <c r="B362" s="183" t="s">
        <v>378</v>
      </c>
      <c r="C362" s="293"/>
      <c r="D362" s="292">
        <v>2360</v>
      </c>
      <c r="E362" s="291"/>
      <c r="F362" s="292">
        <v>2380</v>
      </c>
      <c r="G362" s="243">
        <f t="shared" si="15"/>
        <v>0.991596638655462</v>
      </c>
    </row>
    <row r="363" spans="1:7">
      <c r="A363" s="183">
        <v>2130124</v>
      </c>
      <c r="B363" s="183" t="s">
        <v>379</v>
      </c>
      <c r="C363" s="293"/>
      <c r="D363" s="292">
        <v>115</v>
      </c>
      <c r="E363" s="291"/>
      <c r="F363" s="292"/>
      <c r="G363" s="243" t="e">
        <f t="shared" si="15"/>
        <v>#DIV/0!</v>
      </c>
    </row>
    <row r="364" spans="1:7">
      <c r="A364" s="183">
        <v>2130125</v>
      </c>
      <c r="B364" s="183" t="s">
        <v>380</v>
      </c>
      <c r="C364" s="293"/>
      <c r="D364" s="292"/>
      <c r="E364" s="291"/>
      <c r="F364" s="292"/>
      <c r="G364" s="243" t="e">
        <f t="shared" si="15"/>
        <v>#DIV/0!</v>
      </c>
    </row>
    <row r="365" spans="1:7">
      <c r="A365" s="183">
        <v>2130126</v>
      </c>
      <c r="B365" s="183" t="s">
        <v>381</v>
      </c>
      <c r="C365" s="293"/>
      <c r="D365" s="292"/>
      <c r="E365" s="291"/>
      <c r="F365" s="292"/>
      <c r="G365" s="243" t="e">
        <f t="shared" si="15"/>
        <v>#DIV/0!</v>
      </c>
    </row>
    <row r="366" spans="1:7">
      <c r="A366" s="183">
        <v>2130135</v>
      </c>
      <c r="B366" s="183" t="s">
        <v>382</v>
      </c>
      <c r="C366" s="293"/>
      <c r="D366" s="292">
        <v>227</v>
      </c>
      <c r="E366" s="291"/>
      <c r="F366" s="292">
        <v>6</v>
      </c>
      <c r="G366" s="243">
        <f t="shared" si="15"/>
        <v>37.8333333333333</v>
      </c>
    </row>
    <row r="367" spans="1:7">
      <c r="A367" s="183">
        <v>2130152</v>
      </c>
      <c r="B367" s="183" t="s">
        <v>383</v>
      </c>
      <c r="C367" s="293"/>
      <c r="D367" s="292"/>
      <c r="E367" s="291"/>
      <c r="F367" s="292"/>
      <c r="G367" s="243" t="e">
        <f t="shared" si="15"/>
        <v>#DIV/0!</v>
      </c>
    </row>
    <row r="368" spans="1:7">
      <c r="A368" s="183">
        <v>2130153</v>
      </c>
      <c r="B368" s="183" t="s">
        <v>384</v>
      </c>
      <c r="C368" s="293"/>
      <c r="D368" s="292">
        <v>1934</v>
      </c>
      <c r="E368" s="291"/>
      <c r="F368" s="292">
        <v>2401</v>
      </c>
      <c r="G368" s="243">
        <f t="shared" ref="G363:G377" si="16">D368/F368</f>
        <v>0.805497709287797</v>
      </c>
    </row>
    <row r="369" spans="1:7">
      <c r="A369" s="183">
        <v>2130199</v>
      </c>
      <c r="B369" s="183" t="s">
        <v>385</v>
      </c>
      <c r="C369" s="293"/>
      <c r="D369" s="292">
        <v>786</v>
      </c>
      <c r="E369" s="291"/>
      <c r="F369" s="292">
        <v>18</v>
      </c>
      <c r="G369" s="243">
        <f t="shared" si="16"/>
        <v>43.6666666666667</v>
      </c>
    </row>
    <row r="370" spans="1:7">
      <c r="A370" s="183">
        <v>21302</v>
      </c>
      <c r="B370" s="240" t="s">
        <v>386</v>
      </c>
      <c r="C370" s="293"/>
      <c r="D370" s="292">
        <v>2891</v>
      </c>
      <c r="E370" s="291"/>
      <c r="F370" s="292">
        <v>948</v>
      </c>
      <c r="G370" s="243">
        <f t="shared" si="16"/>
        <v>3.04957805907173</v>
      </c>
    </row>
    <row r="371" spans="1:7">
      <c r="A371" s="183">
        <v>2130201</v>
      </c>
      <c r="B371" s="183" t="s">
        <v>69</v>
      </c>
      <c r="C371" s="293"/>
      <c r="D371" s="292">
        <v>808</v>
      </c>
      <c r="E371" s="291"/>
      <c r="F371" s="292">
        <v>772</v>
      </c>
      <c r="G371" s="243">
        <f t="shared" si="16"/>
        <v>1.04663212435233</v>
      </c>
    </row>
    <row r="372" spans="1:7">
      <c r="A372" s="183">
        <v>2130205</v>
      </c>
      <c r="B372" s="183" t="s">
        <v>387</v>
      </c>
      <c r="C372" s="293"/>
      <c r="D372" s="292">
        <v>215</v>
      </c>
      <c r="E372" s="291"/>
      <c r="F372" s="292">
        <v>31</v>
      </c>
      <c r="G372" s="243">
        <f t="shared" si="16"/>
        <v>6.93548387096774</v>
      </c>
    </row>
    <row r="373" spans="1:7">
      <c r="A373" s="183">
        <v>2130207</v>
      </c>
      <c r="B373" s="183" t="s">
        <v>388</v>
      </c>
      <c r="C373" s="293"/>
      <c r="D373" s="292">
        <v>86</v>
      </c>
      <c r="E373" s="291"/>
      <c r="F373" s="292">
        <v>74</v>
      </c>
      <c r="G373" s="243">
        <f t="shared" si="16"/>
        <v>1.16216216216216</v>
      </c>
    </row>
    <row r="374" spans="1:7">
      <c r="A374" s="183">
        <v>2130209</v>
      </c>
      <c r="B374" s="183" t="s">
        <v>389</v>
      </c>
      <c r="C374" s="293"/>
      <c r="D374" s="292">
        <v>1164</v>
      </c>
      <c r="E374" s="291"/>
      <c r="F374" s="292"/>
      <c r="G374" s="243" t="e">
        <f t="shared" si="16"/>
        <v>#DIV/0!</v>
      </c>
    </row>
    <row r="375" spans="1:7">
      <c r="A375" s="183">
        <v>2130211</v>
      </c>
      <c r="B375" s="183" t="s">
        <v>390</v>
      </c>
      <c r="C375" s="293"/>
      <c r="D375" s="292">
        <v>3</v>
      </c>
      <c r="E375" s="291"/>
      <c r="F375" s="292">
        <v>1</v>
      </c>
      <c r="G375" s="243">
        <f t="shared" si="16"/>
        <v>3</v>
      </c>
    </row>
    <row r="376" spans="1:7">
      <c r="A376" s="183">
        <v>2130213</v>
      </c>
      <c r="B376" s="183" t="s">
        <v>391</v>
      </c>
      <c r="C376" s="293"/>
      <c r="D376" s="292"/>
      <c r="E376" s="291"/>
      <c r="F376" s="292">
        <v>20</v>
      </c>
      <c r="G376" s="243">
        <f t="shared" si="16"/>
        <v>0</v>
      </c>
    </row>
    <row r="377" spans="1:7">
      <c r="A377" s="183">
        <v>2130221</v>
      </c>
      <c r="B377" s="183" t="s">
        <v>392</v>
      </c>
      <c r="C377" s="293"/>
      <c r="D377" s="292">
        <v>60</v>
      </c>
      <c r="E377" s="291"/>
      <c r="F377" s="292"/>
      <c r="G377" s="243" t="e">
        <f t="shared" si="16"/>
        <v>#DIV/0!</v>
      </c>
    </row>
    <row r="378" spans="1:7">
      <c r="A378" s="183">
        <v>2130227</v>
      </c>
      <c r="B378" s="183" t="s">
        <v>393</v>
      </c>
      <c r="C378" s="293"/>
      <c r="D378" s="292"/>
      <c r="E378" s="291"/>
      <c r="F378" s="292"/>
      <c r="G378" s="243"/>
    </row>
    <row r="379" spans="1:7">
      <c r="A379" s="183">
        <v>2130234</v>
      </c>
      <c r="B379" s="183" t="s">
        <v>394</v>
      </c>
      <c r="C379" s="293"/>
      <c r="D379" s="292">
        <v>60</v>
      </c>
      <c r="E379" s="291"/>
      <c r="F379" s="292">
        <v>49</v>
      </c>
      <c r="G379" s="243">
        <f t="shared" ref="G379:G388" si="17">D379/F379</f>
        <v>1.22448979591837</v>
      </c>
    </row>
    <row r="380" spans="1:7">
      <c r="A380" s="183">
        <v>2130299</v>
      </c>
      <c r="B380" s="183" t="s">
        <v>395</v>
      </c>
      <c r="C380" s="293"/>
      <c r="D380" s="292">
        <v>495</v>
      </c>
      <c r="E380" s="291"/>
      <c r="F380" s="292">
        <v>1</v>
      </c>
      <c r="G380" s="243">
        <f t="shared" si="17"/>
        <v>495</v>
      </c>
    </row>
    <row r="381" spans="1:7">
      <c r="A381" s="183">
        <v>21303</v>
      </c>
      <c r="B381" s="240" t="s">
        <v>396</v>
      </c>
      <c r="C381" s="293"/>
      <c r="D381" s="292">
        <v>5134</v>
      </c>
      <c r="E381" s="291"/>
      <c r="F381" s="292">
        <v>5702</v>
      </c>
      <c r="G381" s="243">
        <f t="shared" si="17"/>
        <v>0.900385829533497</v>
      </c>
    </row>
    <row r="382" spans="1:7">
      <c r="A382" s="183">
        <v>2130301</v>
      </c>
      <c r="B382" s="183" t="s">
        <v>69</v>
      </c>
      <c r="C382" s="293"/>
      <c r="D382" s="292">
        <v>792</v>
      </c>
      <c r="E382" s="291"/>
      <c r="F382" s="292">
        <v>747</v>
      </c>
      <c r="G382" s="243">
        <f t="shared" si="17"/>
        <v>1.06024096385542</v>
      </c>
    </row>
    <row r="383" spans="1:7">
      <c r="A383" s="183">
        <v>2130305</v>
      </c>
      <c r="B383" s="183" t="s">
        <v>397</v>
      </c>
      <c r="C383" s="293"/>
      <c r="D383" s="292">
        <v>3322</v>
      </c>
      <c r="E383" s="291"/>
      <c r="F383" s="292">
        <v>8</v>
      </c>
      <c r="G383" s="243">
        <f t="shared" si="17"/>
        <v>415.25</v>
      </c>
    </row>
    <row r="384" spans="1:7">
      <c r="A384" s="183">
        <v>2130306</v>
      </c>
      <c r="B384" s="183" t="s">
        <v>398</v>
      </c>
      <c r="C384" s="293"/>
      <c r="D384" s="292">
        <v>50</v>
      </c>
      <c r="E384" s="291"/>
      <c r="F384" s="292">
        <v>103</v>
      </c>
      <c r="G384" s="243">
        <f t="shared" si="17"/>
        <v>0.485436893203884</v>
      </c>
    </row>
    <row r="385" spans="1:7">
      <c r="A385" s="183">
        <v>2130308</v>
      </c>
      <c r="B385" s="183" t="s">
        <v>399</v>
      </c>
      <c r="C385" s="293"/>
      <c r="D385" s="292"/>
      <c r="E385" s="291"/>
      <c r="F385" s="292">
        <v>5</v>
      </c>
      <c r="G385" s="243">
        <f t="shared" si="17"/>
        <v>0</v>
      </c>
    </row>
    <row r="386" spans="1:7">
      <c r="A386" s="183">
        <v>2130310</v>
      </c>
      <c r="B386" s="183" t="s">
        <v>400</v>
      </c>
      <c r="C386" s="293"/>
      <c r="D386" s="292"/>
      <c r="E386" s="291"/>
      <c r="F386" s="292">
        <v>160</v>
      </c>
      <c r="G386" s="243">
        <f t="shared" si="17"/>
        <v>0</v>
      </c>
    </row>
    <row r="387" spans="1:7">
      <c r="A387" s="183">
        <v>2130311</v>
      </c>
      <c r="B387" s="183" t="s">
        <v>401</v>
      </c>
      <c r="C387" s="293"/>
      <c r="D387" s="292"/>
      <c r="E387" s="291"/>
      <c r="F387" s="292">
        <v>25</v>
      </c>
      <c r="G387" s="243">
        <f t="shared" si="17"/>
        <v>0</v>
      </c>
    </row>
    <row r="388" spans="1:7">
      <c r="A388" s="183">
        <v>2130314</v>
      </c>
      <c r="B388" s="183" t="s">
        <v>402</v>
      </c>
      <c r="C388" s="293"/>
      <c r="D388" s="292">
        <v>30</v>
      </c>
      <c r="E388" s="291"/>
      <c r="F388" s="292"/>
      <c r="G388" s="243" t="e">
        <f t="shared" si="17"/>
        <v>#DIV/0!</v>
      </c>
    </row>
    <row r="389" spans="1:7">
      <c r="A389" s="183">
        <v>2130315</v>
      </c>
      <c r="B389" s="183" t="s">
        <v>403</v>
      </c>
      <c r="C389" s="293"/>
      <c r="D389" s="292">
        <v>86</v>
      </c>
      <c r="E389" s="291"/>
      <c r="F389" s="292">
        <v>196</v>
      </c>
      <c r="G389" s="243"/>
    </row>
    <row r="390" spans="1:7">
      <c r="A390" s="183">
        <v>2130316</v>
      </c>
      <c r="B390" s="183" t="s">
        <v>404</v>
      </c>
      <c r="C390" s="293"/>
      <c r="D390" s="292">
        <v>71</v>
      </c>
      <c r="E390" s="291"/>
      <c r="F390" s="292">
        <v>1</v>
      </c>
      <c r="G390" s="243">
        <f>D390/F390</f>
        <v>71</v>
      </c>
    </row>
    <row r="391" spans="1:7">
      <c r="A391" s="183">
        <v>2130319</v>
      </c>
      <c r="B391" s="183" t="s">
        <v>405</v>
      </c>
      <c r="C391" s="293"/>
      <c r="D391" s="292">
        <v>468</v>
      </c>
      <c r="E391" s="291"/>
      <c r="F391" s="292">
        <v>87</v>
      </c>
      <c r="G391" s="243">
        <f>D391/F391</f>
        <v>5.37931034482759</v>
      </c>
    </row>
    <row r="392" spans="1:7">
      <c r="A392" s="183">
        <v>2130321</v>
      </c>
      <c r="B392" s="183" t="s">
        <v>406</v>
      </c>
      <c r="C392" s="293"/>
      <c r="D392" s="292">
        <v>100</v>
      </c>
      <c r="E392" s="291"/>
      <c r="F392" s="292"/>
      <c r="G392" s="243"/>
    </row>
    <row r="393" spans="1:7">
      <c r="A393" s="183">
        <v>2130335</v>
      </c>
      <c r="B393" s="183" t="s">
        <v>407</v>
      </c>
      <c r="C393" s="293"/>
      <c r="D393" s="292"/>
      <c r="E393" s="291"/>
      <c r="F393" s="292">
        <v>26</v>
      </c>
      <c r="G393" s="243">
        <f t="shared" ref="G393:G408" si="18">D393/F393</f>
        <v>0</v>
      </c>
    </row>
    <row r="394" spans="1:7">
      <c r="A394" s="183">
        <v>2130399</v>
      </c>
      <c r="B394" s="183" t="s">
        <v>408</v>
      </c>
      <c r="C394" s="293"/>
      <c r="D394" s="292">
        <v>36</v>
      </c>
      <c r="E394" s="291"/>
      <c r="F394" s="292">
        <v>4344</v>
      </c>
      <c r="G394" s="243">
        <f t="shared" si="18"/>
        <v>0.00828729281767956</v>
      </c>
    </row>
    <row r="395" spans="1:7">
      <c r="A395" s="183">
        <v>21305</v>
      </c>
      <c r="B395" s="240" t="s">
        <v>409</v>
      </c>
      <c r="C395" s="293"/>
      <c r="D395" s="292">
        <v>11123</v>
      </c>
      <c r="E395" s="291"/>
      <c r="F395" s="292">
        <v>11292</v>
      </c>
      <c r="G395" s="243">
        <f t="shared" si="18"/>
        <v>0.98503365214311</v>
      </c>
    </row>
    <row r="396" spans="1:7">
      <c r="A396" s="183">
        <v>2130501</v>
      </c>
      <c r="B396" s="183" t="s">
        <v>69</v>
      </c>
      <c r="C396" s="293"/>
      <c r="D396" s="292">
        <v>303</v>
      </c>
      <c r="E396" s="291"/>
      <c r="F396" s="292">
        <v>338</v>
      </c>
      <c r="G396" s="243">
        <f t="shared" si="18"/>
        <v>0.896449704142012</v>
      </c>
    </row>
    <row r="397" spans="1:7">
      <c r="A397" s="183">
        <v>2130504</v>
      </c>
      <c r="B397" s="183" t="s">
        <v>410</v>
      </c>
      <c r="C397" s="293"/>
      <c r="D397" s="292">
        <v>241</v>
      </c>
      <c r="E397" s="291"/>
      <c r="F397" s="292">
        <v>360</v>
      </c>
      <c r="G397" s="243">
        <f t="shared" si="18"/>
        <v>0.669444444444444</v>
      </c>
    </row>
    <row r="398" spans="1:7">
      <c r="A398" s="183">
        <v>2130505</v>
      </c>
      <c r="B398" s="183" t="s">
        <v>411</v>
      </c>
      <c r="C398" s="293"/>
      <c r="D398" s="292">
        <v>10212</v>
      </c>
      <c r="E398" s="291"/>
      <c r="F398" s="292">
        <v>10118</v>
      </c>
      <c r="G398" s="243">
        <f t="shared" si="18"/>
        <v>1.00929037359162</v>
      </c>
    </row>
    <row r="399" spans="1:7">
      <c r="A399" s="183">
        <v>2130506</v>
      </c>
      <c r="B399" s="183" t="s">
        <v>412</v>
      </c>
      <c r="C399" s="293"/>
      <c r="D399" s="292"/>
      <c r="E399" s="291"/>
      <c r="F399" s="292"/>
      <c r="G399" s="243" t="e">
        <f t="shared" si="18"/>
        <v>#DIV/0!</v>
      </c>
    </row>
    <row r="400" spans="1:7">
      <c r="A400" s="183">
        <v>2130599</v>
      </c>
      <c r="B400" s="183" t="s">
        <v>413</v>
      </c>
      <c r="C400" s="293"/>
      <c r="D400" s="292">
        <v>476</v>
      </c>
      <c r="E400" s="291"/>
      <c r="F400" s="292">
        <v>476</v>
      </c>
      <c r="G400" s="243">
        <f t="shared" si="18"/>
        <v>1</v>
      </c>
    </row>
    <row r="401" spans="1:7">
      <c r="A401" s="183">
        <v>21307</v>
      </c>
      <c r="B401" s="240" t="s">
        <v>414</v>
      </c>
      <c r="C401" s="293"/>
      <c r="D401" s="292">
        <v>2100</v>
      </c>
      <c r="E401" s="291"/>
      <c r="F401" s="292">
        <v>2100</v>
      </c>
      <c r="G401" s="243">
        <f t="shared" si="18"/>
        <v>1</v>
      </c>
    </row>
    <row r="402" spans="1:7">
      <c r="A402" s="183">
        <v>2130701</v>
      </c>
      <c r="B402" s="183" t="s">
        <v>415</v>
      </c>
      <c r="C402" s="293"/>
      <c r="D402" s="292">
        <v>22</v>
      </c>
      <c r="E402" s="291"/>
      <c r="F402" s="292">
        <v>22</v>
      </c>
      <c r="G402" s="243">
        <f t="shared" si="18"/>
        <v>1</v>
      </c>
    </row>
    <row r="403" spans="1:7">
      <c r="A403" s="183">
        <v>2130705</v>
      </c>
      <c r="B403" s="183" t="s">
        <v>416</v>
      </c>
      <c r="C403" s="293"/>
      <c r="D403" s="292">
        <v>78</v>
      </c>
      <c r="E403" s="291"/>
      <c r="F403" s="292">
        <v>78</v>
      </c>
      <c r="G403" s="243">
        <f t="shared" si="18"/>
        <v>1</v>
      </c>
    </row>
    <row r="404" spans="1:7">
      <c r="A404" s="183">
        <v>2130706</v>
      </c>
      <c r="B404" s="183" t="s">
        <v>417</v>
      </c>
      <c r="C404" s="293"/>
      <c r="D404" s="292">
        <v>2000</v>
      </c>
      <c r="E404" s="291"/>
      <c r="F404" s="292">
        <v>2000</v>
      </c>
      <c r="G404" s="243">
        <f t="shared" si="18"/>
        <v>1</v>
      </c>
    </row>
    <row r="405" spans="1:7">
      <c r="A405" s="183">
        <v>2130799</v>
      </c>
      <c r="B405" s="183" t="s">
        <v>418</v>
      </c>
      <c r="C405" s="293"/>
      <c r="D405" s="292"/>
      <c r="E405" s="291"/>
      <c r="F405" s="292"/>
      <c r="G405" s="243" t="e">
        <f t="shared" si="18"/>
        <v>#DIV/0!</v>
      </c>
    </row>
    <row r="406" spans="1:7">
      <c r="A406" s="183">
        <v>21308</v>
      </c>
      <c r="B406" s="240" t="s">
        <v>419</v>
      </c>
      <c r="C406" s="293"/>
      <c r="D406" s="292">
        <v>237</v>
      </c>
      <c r="E406" s="291"/>
      <c r="F406" s="292">
        <v>237</v>
      </c>
      <c r="G406" s="243">
        <f t="shared" si="18"/>
        <v>1</v>
      </c>
    </row>
    <row r="407" spans="1:7">
      <c r="A407" s="183">
        <v>2130803</v>
      </c>
      <c r="B407" s="183" t="s">
        <v>420</v>
      </c>
      <c r="C407" s="293"/>
      <c r="D407" s="292">
        <v>11</v>
      </c>
      <c r="E407" s="291"/>
      <c r="F407" s="292">
        <v>11</v>
      </c>
      <c r="G407" s="243">
        <f t="shared" si="18"/>
        <v>1</v>
      </c>
    </row>
    <row r="408" spans="1:7">
      <c r="A408" s="183">
        <v>2130804</v>
      </c>
      <c r="B408" s="183" t="s">
        <v>421</v>
      </c>
      <c r="C408" s="293"/>
      <c r="D408" s="292"/>
      <c r="E408" s="291"/>
      <c r="F408" s="292"/>
      <c r="G408" s="243" t="e">
        <f t="shared" si="18"/>
        <v>#DIV/0!</v>
      </c>
    </row>
    <row r="409" spans="1:7">
      <c r="A409" s="183">
        <v>2130899</v>
      </c>
      <c r="B409" s="183" t="s">
        <v>422</v>
      </c>
      <c r="C409" s="293"/>
      <c r="D409" s="292">
        <v>226</v>
      </c>
      <c r="E409" s="291"/>
      <c r="F409" s="292">
        <v>226</v>
      </c>
      <c r="G409" s="243"/>
    </row>
    <row r="410" spans="1:7">
      <c r="A410" s="183">
        <v>21399</v>
      </c>
      <c r="B410" s="240" t="s">
        <v>423</v>
      </c>
      <c r="C410" s="293"/>
      <c r="D410" s="292">
        <v>6</v>
      </c>
      <c r="E410" s="291"/>
      <c r="F410" s="292">
        <v>6</v>
      </c>
      <c r="G410" s="243">
        <f t="shared" ref="G410:G417" si="19">D410/F410</f>
        <v>1</v>
      </c>
    </row>
    <row r="411" spans="1:7">
      <c r="A411" s="183">
        <v>2139999</v>
      </c>
      <c r="B411" s="183" t="s">
        <v>424</v>
      </c>
      <c r="C411" s="293"/>
      <c r="D411" s="292">
        <v>6</v>
      </c>
      <c r="E411" s="291"/>
      <c r="F411" s="292">
        <v>6</v>
      </c>
      <c r="G411" s="243">
        <f t="shared" si="19"/>
        <v>1</v>
      </c>
    </row>
    <row r="412" spans="1:7">
      <c r="A412" s="183">
        <v>214</v>
      </c>
      <c r="B412" s="240" t="s">
        <v>425</v>
      </c>
      <c r="C412" s="293">
        <v>1047</v>
      </c>
      <c r="D412" s="292">
        <v>5178</v>
      </c>
      <c r="E412" s="291">
        <f>D412/C412</f>
        <v>4.94555873925501</v>
      </c>
      <c r="F412" s="292">
        <v>5178</v>
      </c>
      <c r="G412" s="243">
        <f t="shared" si="19"/>
        <v>1</v>
      </c>
    </row>
    <row r="413" spans="1:7">
      <c r="A413" s="183">
        <v>21401</v>
      </c>
      <c r="B413" s="240" t="s">
        <v>426</v>
      </c>
      <c r="C413" s="293"/>
      <c r="D413" s="292">
        <v>5171</v>
      </c>
      <c r="E413" s="291"/>
      <c r="F413" s="292">
        <v>5171</v>
      </c>
      <c r="G413" s="243">
        <f t="shared" si="19"/>
        <v>1</v>
      </c>
    </row>
    <row r="414" spans="1:7">
      <c r="A414" s="183">
        <v>2140101</v>
      </c>
      <c r="B414" s="183" t="s">
        <v>69</v>
      </c>
      <c r="C414" s="293"/>
      <c r="D414" s="292">
        <v>738</v>
      </c>
      <c r="E414" s="291"/>
      <c r="F414" s="292">
        <v>738</v>
      </c>
      <c r="G414" s="243">
        <f t="shared" si="19"/>
        <v>1</v>
      </c>
    </row>
    <row r="415" spans="1:7">
      <c r="A415" s="183">
        <v>2140104</v>
      </c>
      <c r="B415" s="183" t="s">
        <v>427</v>
      </c>
      <c r="C415" s="293"/>
      <c r="D415" s="292">
        <v>1097</v>
      </c>
      <c r="E415" s="291"/>
      <c r="F415" s="292">
        <v>1097</v>
      </c>
      <c r="G415" s="243">
        <f t="shared" si="19"/>
        <v>1</v>
      </c>
    </row>
    <row r="416" spans="1:7">
      <c r="A416" s="183">
        <v>2140106</v>
      </c>
      <c r="B416" s="183" t="s">
        <v>428</v>
      </c>
      <c r="C416" s="293"/>
      <c r="D416" s="292">
        <v>333</v>
      </c>
      <c r="E416" s="291"/>
      <c r="F416" s="292">
        <v>333</v>
      </c>
      <c r="G416" s="243">
        <f t="shared" si="19"/>
        <v>1</v>
      </c>
    </row>
    <row r="417" spans="1:7">
      <c r="A417" s="183">
        <v>2140110</v>
      </c>
      <c r="B417" s="183" t="s">
        <v>429</v>
      </c>
      <c r="C417" s="293"/>
      <c r="D417" s="292"/>
      <c r="E417" s="291"/>
      <c r="F417" s="292"/>
      <c r="G417" s="243" t="e">
        <f t="shared" si="19"/>
        <v>#DIV/0!</v>
      </c>
    </row>
    <row r="418" spans="1:7">
      <c r="A418" s="183">
        <v>2140112</v>
      </c>
      <c r="B418" s="183" t="s">
        <v>430</v>
      </c>
      <c r="C418" s="293"/>
      <c r="D418" s="292"/>
      <c r="E418" s="291"/>
      <c r="F418" s="292"/>
      <c r="G418" s="243"/>
    </row>
    <row r="419" spans="1:7">
      <c r="A419" s="183">
        <v>2140199</v>
      </c>
      <c r="B419" s="183" t="s">
        <v>431</v>
      </c>
      <c r="C419" s="293"/>
      <c r="D419" s="292">
        <v>3003</v>
      </c>
      <c r="E419" s="291"/>
      <c r="F419" s="292">
        <v>3003</v>
      </c>
      <c r="G419" s="243">
        <f>D419/F419</f>
        <v>1</v>
      </c>
    </row>
    <row r="420" spans="1:7">
      <c r="A420" s="183">
        <v>21404</v>
      </c>
      <c r="B420" s="240" t="s">
        <v>432</v>
      </c>
      <c r="C420" s="293"/>
      <c r="D420" s="292"/>
      <c r="E420" s="291"/>
      <c r="F420" s="292"/>
      <c r="G420" s="243" t="e">
        <f>D420/F420</f>
        <v>#DIV/0!</v>
      </c>
    </row>
    <row r="421" spans="1:7">
      <c r="A421" s="183">
        <v>2140401</v>
      </c>
      <c r="B421" s="183" t="s">
        <v>433</v>
      </c>
      <c r="C421" s="293"/>
      <c r="D421" s="292"/>
      <c r="E421" s="291"/>
      <c r="F421" s="292"/>
      <c r="G421" s="243" t="e">
        <f>D421/F421</f>
        <v>#DIV/0!</v>
      </c>
    </row>
    <row r="422" spans="1:7">
      <c r="A422" s="183">
        <v>2140402</v>
      </c>
      <c r="B422" s="183" t="s">
        <v>434</v>
      </c>
      <c r="C422" s="293"/>
      <c r="D422" s="292"/>
      <c r="E422" s="291"/>
      <c r="F422" s="292"/>
      <c r="G422" s="243"/>
    </row>
    <row r="423" spans="1:7">
      <c r="A423" s="183">
        <v>2140403</v>
      </c>
      <c r="B423" s="183" t="s">
        <v>435</v>
      </c>
      <c r="C423" s="293"/>
      <c r="D423" s="292"/>
      <c r="E423" s="291"/>
      <c r="F423" s="292"/>
      <c r="G423" s="243" t="e">
        <f t="shared" ref="G423:G430" si="20">D423/F423</f>
        <v>#DIV/0!</v>
      </c>
    </row>
    <row r="424" spans="1:7">
      <c r="A424" s="183">
        <v>21406</v>
      </c>
      <c r="B424" s="240" t="s">
        <v>436</v>
      </c>
      <c r="C424" s="293"/>
      <c r="D424" s="292"/>
      <c r="E424" s="291"/>
      <c r="F424" s="292"/>
      <c r="G424" s="243" t="e">
        <f t="shared" si="20"/>
        <v>#DIV/0!</v>
      </c>
    </row>
    <row r="425" spans="1:7">
      <c r="A425" s="183">
        <v>2140601</v>
      </c>
      <c r="B425" s="183" t="s">
        <v>437</v>
      </c>
      <c r="C425" s="293"/>
      <c r="D425" s="292"/>
      <c r="E425" s="291"/>
      <c r="F425" s="292"/>
      <c r="G425" s="243" t="e">
        <f t="shared" si="20"/>
        <v>#DIV/0!</v>
      </c>
    </row>
    <row r="426" spans="1:7">
      <c r="A426" s="183">
        <v>2140602</v>
      </c>
      <c r="B426" s="183" t="s">
        <v>438</v>
      </c>
      <c r="C426" s="293"/>
      <c r="D426" s="292"/>
      <c r="E426" s="291"/>
      <c r="F426" s="292"/>
      <c r="G426" s="243" t="e">
        <f t="shared" si="20"/>
        <v>#DIV/0!</v>
      </c>
    </row>
    <row r="427" spans="1:7">
      <c r="A427" s="183">
        <v>21499</v>
      </c>
      <c r="B427" s="183" t="s">
        <v>439</v>
      </c>
      <c r="C427" s="293"/>
      <c r="D427" s="292">
        <v>28</v>
      </c>
      <c r="E427" s="291"/>
      <c r="F427" s="292">
        <v>7</v>
      </c>
      <c r="G427" s="243">
        <f t="shared" si="20"/>
        <v>4</v>
      </c>
    </row>
    <row r="428" spans="1:7">
      <c r="A428" s="183">
        <v>2149901</v>
      </c>
      <c r="B428" s="183" t="s">
        <v>440</v>
      </c>
      <c r="C428" s="293"/>
      <c r="D428" s="292">
        <v>13</v>
      </c>
      <c r="E428" s="291"/>
      <c r="F428" s="292"/>
      <c r="G428" s="243" t="e">
        <f t="shared" si="20"/>
        <v>#DIV/0!</v>
      </c>
    </row>
    <row r="429" spans="1:7">
      <c r="A429" s="183">
        <v>2149999</v>
      </c>
      <c r="B429" s="183" t="s">
        <v>441</v>
      </c>
      <c r="C429" s="293"/>
      <c r="D429" s="292">
        <v>15</v>
      </c>
      <c r="E429" s="291"/>
      <c r="F429" s="292">
        <v>7</v>
      </c>
      <c r="G429" s="243">
        <f t="shared" si="20"/>
        <v>2.14285714285714</v>
      </c>
    </row>
    <row r="430" spans="1:7">
      <c r="A430" s="183">
        <v>215</v>
      </c>
      <c r="B430" s="240" t="s">
        <v>442</v>
      </c>
      <c r="C430" s="293">
        <v>70</v>
      </c>
      <c r="D430" s="292">
        <v>379</v>
      </c>
      <c r="E430" s="291">
        <f>D430/C430</f>
        <v>5.41428571428571</v>
      </c>
      <c r="F430" s="292">
        <v>534</v>
      </c>
      <c r="G430" s="243">
        <f t="shared" si="20"/>
        <v>0.709737827715356</v>
      </c>
    </row>
    <row r="431" spans="1:7">
      <c r="A431" s="183">
        <v>21501</v>
      </c>
      <c r="B431" s="240" t="s">
        <v>443</v>
      </c>
      <c r="C431" s="293"/>
      <c r="D431" s="292">
        <v>28</v>
      </c>
      <c r="E431" s="291"/>
      <c r="F431" s="292"/>
      <c r="G431" s="243"/>
    </row>
    <row r="432" spans="1:7">
      <c r="A432" s="183">
        <v>2150104</v>
      </c>
      <c r="B432" s="183" t="s">
        <v>444</v>
      </c>
      <c r="C432" s="293"/>
      <c r="D432" s="292">
        <v>28</v>
      </c>
      <c r="E432" s="291"/>
      <c r="F432" s="292"/>
      <c r="G432" s="243"/>
    </row>
    <row r="433" spans="1:7">
      <c r="A433" s="183">
        <v>21505</v>
      </c>
      <c r="B433" s="240" t="s">
        <v>445</v>
      </c>
      <c r="C433" s="293"/>
      <c r="D433" s="292">
        <v>41</v>
      </c>
      <c r="E433" s="291"/>
      <c r="F433" s="292">
        <v>474</v>
      </c>
      <c r="G433" s="243">
        <f t="shared" ref="G433:G443" si="21">D433/F433</f>
        <v>0.0864978902953586</v>
      </c>
    </row>
    <row r="434" spans="1:7">
      <c r="A434" s="183">
        <v>2150510</v>
      </c>
      <c r="B434" s="183" t="s">
        <v>446</v>
      </c>
      <c r="C434" s="293"/>
      <c r="D434" s="292"/>
      <c r="E434" s="291"/>
      <c r="F434" s="292"/>
      <c r="G434" s="243" t="e">
        <f t="shared" si="21"/>
        <v>#DIV/0!</v>
      </c>
    </row>
    <row r="435" spans="1:7">
      <c r="A435" s="183">
        <v>2150517</v>
      </c>
      <c r="B435" s="183" t="s">
        <v>447</v>
      </c>
      <c r="C435" s="293"/>
      <c r="D435" s="292">
        <v>41</v>
      </c>
      <c r="E435" s="291"/>
      <c r="F435" s="292">
        <v>474</v>
      </c>
      <c r="G435" s="243">
        <f t="shared" si="21"/>
        <v>0.0864978902953586</v>
      </c>
    </row>
    <row r="436" spans="1:7">
      <c r="A436" s="183">
        <v>2150599</v>
      </c>
      <c r="B436" s="183" t="s">
        <v>448</v>
      </c>
      <c r="C436" s="293"/>
      <c r="D436" s="292"/>
      <c r="E436" s="291"/>
      <c r="F436" s="292"/>
      <c r="G436" s="243" t="e">
        <f t="shared" si="21"/>
        <v>#DIV/0!</v>
      </c>
    </row>
    <row r="437" spans="1:7">
      <c r="A437" s="183">
        <v>21508</v>
      </c>
      <c r="B437" s="240" t="s">
        <v>449</v>
      </c>
      <c r="C437" s="293"/>
      <c r="D437" s="292">
        <v>240</v>
      </c>
      <c r="E437" s="291"/>
      <c r="F437" s="292">
        <v>60</v>
      </c>
      <c r="G437" s="243">
        <f t="shared" si="21"/>
        <v>4</v>
      </c>
    </row>
    <row r="438" spans="1:7">
      <c r="A438" s="183">
        <v>2150805</v>
      </c>
      <c r="B438" s="183" t="s">
        <v>450</v>
      </c>
      <c r="C438" s="293"/>
      <c r="D438" s="292">
        <v>240</v>
      </c>
      <c r="E438" s="291"/>
      <c r="F438" s="292">
        <v>60</v>
      </c>
      <c r="G438" s="243">
        <f t="shared" si="21"/>
        <v>4</v>
      </c>
    </row>
    <row r="439" spans="1:7">
      <c r="A439" s="183">
        <v>2150899</v>
      </c>
      <c r="B439" s="183" t="s">
        <v>451</v>
      </c>
      <c r="C439" s="293"/>
      <c r="D439" s="292"/>
      <c r="E439" s="291"/>
      <c r="F439" s="292"/>
      <c r="G439" s="243" t="e">
        <f t="shared" si="21"/>
        <v>#DIV/0!</v>
      </c>
    </row>
    <row r="440" spans="1:7">
      <c r="A440" s="183">
        <v>21599</v>
      </c>
      <c r="B440" s="240" t="s">
        <v>452</v>
      </c>
      <c r="C440" s="293"/>
      <c r="D440" s="292">
        <v>70</v>
      </c>
      <c r="E440" s="291"/>
      <c r="F440" s="292"/>
      <c r="G440" s="243"/>
    </row>
    <row r="441" spans="1:7">
      <c r="A441" s="183">
        <v>2159999</v>
      </c>
      <c r="B441" s="183" t="s">
        <v>453</v>
      </c>
      <c r="C441" s="293"/>
      <c r="D441" s="292">
        <v>70</v>
      </c>
      <c r="E441" s="291"/>
      <c r="F441" s="292"/>
      <c r="G441" s="243"/>
    </row>
    <row r="442" spans="1:7">
      <c r="A442" s="183">
        <v>216</v>
      </c>
      <c r="B442" s="240" t="s">
        <v>454</v>
      </c>
      <c r="C442" s="293">
        <v>406</v>
      </c>
      <c r="D442" s="292">
        <v>220</v>
      </c>
      <c r="E442" s="291">
        <f>D442/C442</f>
        <v>0.541871921182266</v>
      </c>
      <c r="F442" s="292">
        <v>304</v>
      </c>
      <c r="G442" s="243">
        <f t="shared" ref="G442:G451" si="22">D442/F442</f>
        <v>0.723684210526316</v>
      </c>
    </row>
    <row r="443" spans="1:7">
      <c r="A443" s="183">
        <v>21602</v>
      </c>
      <c r="B443" s="240" t="s">
        <v>455</v>
      </c>
      <c r="C443" s="293"/>
      <c r="D443" s="292">
        <v>165</v>
      </c>
      <c r="E443" s="291"/>
      <c r="F443" s="292">
        <v>237</v>
      </c>
      <c r="G443" s="243">
        <f t="shared" si="22"/>
        <v>0.69620253164557</v>
      </c>
    </row>
    <row r="444" spans="1:7">
      <c r="A444" s="183">
        <v>2160201</v>
      </c>
      <c r="B444" s="183" t="s">
        <v>69</v>
      </c>
      <c r="C444" s="293"/>
      <c r="D444" s="292">
        <v>99</v>
      </c>
      <c r="E444" s="291"/>
      <c r="F444" s="292">
        <v>133</v>
      </c>
      <c r="G444" s="243">
        <f t="shared" si="22"/>
        <v>0.744360902255639</v>
      </c>
    </row>
    <row r="445" spans="1:7">
      <c r="A445" s="183">
        <v>2160219</v>
      </c>
      <c r="B445" s="183" t="s">
        <v>456</v>
      </c>
      <c r="C445" s="293"/>
      <c r="D445" s="292">
        <v>4</v>
      </c>
      <c r="E445" s="291"/>
      <c r="F445" s="292">
        <v>57</v>
      </c>
      <c r="G445" s="243">
        <f t="shared" si="22"/>
        <v>0.0701754385964912</v>
      </c>
    </row>
    <row r="446" spans="1:7">
      <c r="A446" s="183">
        <v>2160299</v>
      </c>
      <c r="B446" s="183" t="s">
        <v>457</v>
      </c>
      <c r="C446" s="293"/>
      <c r="D446" s="292">
        <v>62</v>
      </c>
      <c r="E446" s="291"/>
      <c r="F446" s="292">
        <v>47</v>
      </c>
      <c r="G446" s="243">
        <f t="shared" si="22"/>
        <v>1.31914893617021</v>
      </c>
    </row>
    <row r="447" spans="1:7">
      <c r="A447" s="183">
        <v>21606</v>
      </c>
      <c r="B447" s="240" t="s">
        <v>458</v>
      </c>
      <c r="C447" s="293"/>
      <c r="D447" s="292"/>
      <c r="E447" s="291"/>
      <c r="F447" s="292">
        <v>17</v>
      </c>
      <c r="G447" s="243">
        <f t="shared" si="22"/>
        <v>0</v>
      </c>
    </row>
    <row r="448" spans="1:7">
      <c r="A448" s="183">
        <v>2160699</v>
      </c>
      <c r="B448" s="183" t="s">
        <v>459</v>
      </c>
      <c r="C448" s="293"/>
      <c r="D448" s="292"/>
      <c r="E448" s="291"/>
      <c r="F448" s="292">
        <v>17</v>
      </c>
      <c r="G448" s="243">
        <f t="shared" si="22"/>
        <v>0</v>
      </c>
    </row>
    <row r="449" spans="1:7">
      <c r="A449" s="183">
        <v>21699</v>
      </c>
      <c r="B449" s="240" t="s">
        <v>460</v>
      </c>
      <c r="C449" s="293"/>
      <c r="D449" s="292">
        <v>55</v>
      </c>
      <c r="E449" s="291"/>
      <c r="F449" s="292">
        <v>50</v>
      </c>
      <c r="G449" s="243">
        <f t="shared" si="22"/>
        <v>1.1</v>
      </c>
    </row>
    <row r="450" spans="1:7">
      <c r="A450" s="183">
        <v>2169999</v>
      </c>
      <c r="B450" s="183" t="s">
        <v>461</v>
      </c>
      <c r="C450" s="293"/>
      <c r="D450" s="292">
        <v>55</v>
      </c>
      <c r="E450" s="291"/>
      <c r="F450" s="292">
        <v>50</v>
      </c>
      <c r="G450" s="243">
        <f t="shared" si="22"/>
        <v>1.1</v>
      </c>
    </row>
    <row r="451" spans="1:7">
      <c r="A451" s="183">
        <v>217</v>
      </c>
      <c r="B451" s="240" t="s">
        <v>462</v>
      </c>
      <c r="C451" s="293">
        <v>13</v>
      </c>
      <c r="D451" s="292">
        <v>38</v>
      </c>
      <c r="E451" s="291">
        <f>D451/C451</f>
        <v>2.92307692307692</v>
      </c>
      <c r="F451" s="292">
        <v>3</v>
      </c>
      <c r="G451" s="243">
        <f t="shared" si="22"/>
        <v>12.6666666666667</v>
      </c>
    </row>
    <row r="452" spans="1:7">
      <c r="A452" s="183">
        <v>21701</v>
      </c>
      <c r="B452" s="240" t="s">
        <v>463</v>
      </c>
      <c r="C452" s="293"/>
      <c r="D452" s="292">
        <v>21</v>
      </c>
      <c r="E452" s="291"/>
      <c r="F452" s="292"/>
      <c r="G452" s="243"/>
    </row>
    <row r="453" spans="1:7">
      <c r="A453" s="183">
        <v>2170102</v>
      </c>
      <c r="B453" s="183" t="s">
        <v>70</v>
      </c>
      <c r="C453" s="293"/>
      <c r="D453" s="292">
        <v>15</v>
      </c>
      <c r="E453" s="291"/>
      <c r="F453" s="292"/>
      <c r="G453" s="243"/>
    </row>
    <row r="454" spans="1:7">
      <c r="A454" s="183">
        <v>2170199</v>
      </c>
      <c r="B454" s="183" t="s">
        <v>464</v>
      </c>
      <c r="C454" s="293"/>
      <c r="D454" s="292">
        <v>6</v>
      </c>
      <c r="E454" s="291"/>
      <c r="F454" s="292"/>
      <c r="G454" s="243"/>
    </row>
    <row r="455" spans="1:7">
      <c r="A455" s="183">
        <v>21703</v>
      </c>
      <c r="B455" s="240" t="s">
        <v>465</v>
      </c>
      <c r="C455" s="293"/>
      <c r="D455" s="292">
        <v>7</v>
      </c>
      <c r="E455" s="291"/>
      <c r="F455" s="292"/>
      <c r="G455" s="243" t="e">
        <f t="shared" ref="G455:G460" si="23">D455/F455</f>
        <v>#DIV/0!</v>
      </c>
    </row>
    <row r="456" spans="1:7">
      <c r="A456" s="183">
        <v>2170301</v>
      </c>
      <c r="B456" s="183" t="s">
        <v>466</v>
      </c>
      <c r="C456" s="293"/>
      <c r="D456" s="292"/>
      <c r="E456" s="291"/>
      <c r="F456" s="292"/>
      <c r="G456" s="243" t="e">
        <f t="shared" si="23"/>
        <v>#DIV/0!</v>
      </c>
    </row>
    <row r="457" spans="1:7">
      <c r="A457" s="183">
        <v>2170302</v>
      </c>
      <c r="B457" s="183" t="s">
        <v>467</v>
      </c>
      <c r="C457" s="293"/>
      <c r="D457" s="292"/>
      <c r="E457" s="291"/>
      <c r="F457" s="292"/>
      <c r="G457" s="243" t="e">
        <f t="shared" si="23"/>
        <v>#DIV/0!</v>
      </c>
    </row>
    <row r="458" spans="1:7">
      <c r="A458" s="183">
        <v>2170303</v>
      </c>
      <c r="B458" s="183" t="s">
        <v>468</v>
      </c>
      <c r="C458" s="293"/>
      <c r="D458" s="292"/>
      <c r="E458" s="291"/>
      <c r="F458" s="292"/>
      <c r="G458" s="243" t="e">
        <f t="shared" si="23"/>
        <v>#DIV/0!</v>
      </c>
    </row>
    <row r="459" spans="1:7">
      <c r="A459" s="183">
        <v>2170304</v>
      </c>
      <c r="B459" s="183" t="s">
        <v>469</v>
      </c>
      <c r="C459" s="293"/>
      <c r="D459" s="292"/>
      <c r="E459" s="291"/>
      <c r="F459" s="292"/>
      <c r="G459" s="243" t="e">
        <f t="shared" si="23"/>
        <v>#DIV/0!</v>
      </c>
    </row>
    <row r="460" spans="1:7">
      <c r="A460" s="183">
        <v>2170399</v>
      </c>
      <c r="B460" s="183" t="s">
        <v>470</v>
      </c>
      <c r="C460" s="293"/>
      <c r="D460" s="292">
        <v>7</v>
      </c>
      <c r="E460" s="291"/>
      <c r="F460" s="292">
        <v>3</v>
      </c>
      <c r="G460" s="243">
        <f t="shared" si="23"/>
        <v>2.33333333333333</v>
      </c>
    </row>
    <row r="461" spans="1:7">
      <c r="A461" s="183">
        <v>21799</v>
      </c>
      <c r="B461" s="240" t="s">
        <v>471</v>
      </c>
      <c r="C461" s="293"/>
      <c r="D461" s="292">
        <v>10</v>
      </c>
      <c r="E461" s="291"/>
      <c r="F461" s="292"/>
      <c r="G461" s="243"/>
    </row>
    <row r="462" spans="1:7">
      <c r="A462" s="183">
        <v>2179999</v>
      </c>
      <c r="B462" s="183" t="s">
        <v>472</v>
      </c>
      <c r="C462" s="293"/>
      <c r="D462" s="292">
        <v>10</v>
      </c>
      <c r="E462" s="291"/>
      <c r="F462" s="292"/>
      <c r="G462" s="243"/>
    </row>
    <row r="463" spans="1:7">
      <c r="A463" s="183">
        <v>220</v>
      </c>
      <c r="B463" s="240" t="s">
        <v>473</v>
      </c>
      <c r="C463" s="293">
        <v>792</v>
      </c>
      <c r="D463" s="292">
        <v>5089</v>
      </c>
      <c r="E463" s="291">
        <f>D463/C463</f>
        <v>6.42550505050505</v>
      </c>
      <c r="F463" s="292">
        <v>1199</v>
      </c>
      <c r="G463" s="243">
        <f>D463/F463</f>
        <v>4.24437030859049</v>
      </c>
    </row>
    <row r="464" spans="1:7">
      <c r="A464" s="183">
        <v>22001</v>
      </c>
      <c r="B464" s="240" t="s">
        <v>474</v>
      </c>
      <c r="C464" s="293"/>
      <c r="D464" s="292">
        <v>4899</v>
      </c>
      <c r="E464" s="291"/>
      <c r="F464" s="292">
        <v>1047</v>
      </c>
      <c r="G464" s="243">
        <f>D464/F464</f>
        <v>4.67908309455587</v>
      </c>
    </row>
    <row r="465" spans="1:7">
      <c r="A465" s="183">
        <v>2200101</v>
      </c>
      <c r="B465" s="183" t="s">
        <v>69</v>
      </c>
      <c r="C465" s="293"/>
      <c r="D465" s="292">
        <v>726</v>
      </c>
      <c r="E465" s="291"/>
      <c r="F465" s="292">
        <v>731</v>
      </c>
      <c r="G465" s="243">
        <f>D465/F465</f>
        <v>0.993160054719562</v>
      </c>
    </row>
    <row r="466" spans="1:7">
      <c r="A466" s="183">
        <v>2200104</v>
      </c>
      <c r="B466" s="183" t="s">
        <v>475</v>
      </c>
      <c r="C466" s="293"/>
      <c r="D466" s="292">
        <v>60</v>
      </c>
      <c r="E466" s="291"/>
      <c r="F466" s="292">
        <v>92</v>
      </c>
      <c r="G466" s="243">
        <f>D466/F466</f>
        <v>0.652173913043478</v>
      </c>
    </row>
    <row r="467" spans="1:7">
      <c r="A467" s="183">
        <v>2200106</v>
      </c>
      <c r="B467" s="183" t="s">
        <v>476</v>
      </c>
      <c r="C467" s="293"/>
      <c r="D467" s="292">
        <v>3603</v>
      </c>
      <c r="E467" s="291"/>
      <c r="F467" s="292"/>
      <c r="G467" s="243"/>
    </row>
    <row r="468" spans="1:7">
      <c r="A468" s="183">
        <v>2200109</v>
      </c>
      <c r="B468" s="183" t="s">
        <v>477</v>
      </c>
      <c r="C468" s="293"/>
      <c r="D468" s="292">
        <v>39</v>
      </c>
      <c r="E468" s="291"/>
      <c r="F468" s="292">
        <v>20</v>
      </c>
      <c r="G468" s="243">
        <f>D468/F468</f>
        <v>1.95</v>
      </c>
    </row>
    <row r="469" spans="1:7">
      <c r="A469" s="183">
        <v>2200112</v>
      </c>
      <c r="B469" s="183" t="s">
        <v>478</v>
      </c>
      <c r="C469" s="293"/>
      <c r="D469" s="292">
        <v>313</v>
      </c>
      <c r="E469" s="291"/>
      <c r="F469" s="292"/>
      <c r="G469" s="243" t="e">
        <f>D469/F469</f>
        <v>#DIV/0!</v>
      </c>
    </row>
    <row r="470" spans="1:7">
      <c r="A470" s="183">
        <v>2200129</v>
      </c>
      <c r="B470" s="183" t="s">
        <v>479</v>
      </c>
      <c r="C470" s="293"/>
      <c r="D470" s="292">
        <v>40</v>
      </c>
      <c r="E470" s="291"/>
      <c r="F470" s="292"/>
      <c r="G470" s="243"/>
    </row>
    <row r="471" spans="1:7">
      <c r="A471" s="183">
        <v>2200199</v>
      </c>
      <c r="B471" s="183" t="s">
        <v>480</v>
      </c>
      <c r="C471" s="293"/>
      <c r="D471" s="292">
        <v>118</v>
      </c>
      <c r="E471" s="291"/>
      <c r="F471" s="292">
        <v>204</v>
      </c>
      <c r="G471" s="243">
        <f>D471/F471</f>
        <v>0.57843137254902</v>
      </c>
    </row>
    <row r="472" spans="1:7">
      <c r="A472" s="183">
        <v>22005</v>
      </c>
      <c r="B472" s="240" t="s">
        <v>481</v>
      </c>
      <c r="C472" s="293"/>
      <c r="D472" s="292">
        <v>190</v>
      </c>
      <c r="E472" s="291"/>
      <c r="F472" s="292">
        <v>152</v>
      </c>
      <c r="G472" s="243">
        <f>D472/F472</f>
        <v>1.25</v>
      </c>
    </row>
    <row r="473" spans="1:7">
      <c r="A473" s="183">
        <v>2200501</v>
      </c>
      <c r="B473" s="183" t="s">
        <v>69</v>
      </c>
      <c r="C473" s="293"/>
      <c r="D473" s="292"/>
      <c r="E473" s="291"/>
      <c r="F473" s="292">
        <v>152</v>
      </c>
      <c r="G473" s="243">
        <f>D473/F473</f>
        <v>0</v>
      </c>
    </row>
    <row r="474" spans="1:7">
      <c r="A474" s="183">
        <v>2200509</v>
      </c>
      <c r="B474" s="183" t="s">
        <v>482</v>
      </c>
      <c r="C474" s="293"/>
      <c r="D474" s="292">
        <v>30</v>
      </c>
      <c r="E474" s="291"/>
      <c r="F474" s="292"/>
      <c r="G474" s="243"/>
    </row>
    <row r="475" spans="1:7">
      <c r="A475" s="183">
        <v>2200599</v>
      </c>
      <c r="B475" s="183" t="s">
        <v>483</v>
      </c>
      <c r="C475" s="293"/>
      <c r="D475" s="292">
        <v>160</v>
      </c>
      <c r="E475" s="291"/>
      <c r="F475" s="292"/>
      <c r="G475" s="243"/>
    </row>
    <row r="476" spans="1:7">
      <c r="A476" s="183">
        <v>221</v>
      </c>
      <c r="B476" s="240" t="s">
        <v>484</v>
      </c>
      <c r="C476" s="293">
        <v>8073</v>
      </c>
      <c r="D476" s="292">
        <v>7441</v>
      </c>
      <c r="E476" s="291">
        <f>D476/C476</f>
        <v>0.921714356496965</v>
      </c>
      <c r="F476" s="292">
        <v>4868</v>
      </c>
      <c r="G476" s="243">
        <f t="shared" ref="G476:G482" si="24">D476/F476</f>
        <v>1.52855382087099</v>
      </c>
    </row>
    <row r="477" spans="1:7">
      <c r="A477" s="183">
        <v>22101</v>
      </c>
      <c r="B477" s="240" t="s">
        <v>485</v>
      </c>
      <c r="C477" s="293"/>
      <c r="D477" s="292">
        <v>916</v>
      </c>
      <c r="E477" s="291"/>
      <c r="F477" s="292">
        <v>704</v>
      </c>
      <c r="G477" s="243">
        <f t="shared" si="24"/>
        <v>1.30113636363636</v>
      </c>
    </row>
    <row r="478" spans="1:7">
      <c r="A478" s="183">
        <v>2210103</v>
      </c>
      <c r="B478" s="183" t="s">
        <v>486</v>
      </c>
      <c r="C478" s="293"/>
      <c r="D478" s="292">
        <v>112</v>
      </c>
      <c r="E478" s="291"/>
      <c r="F478" s="292"/>
      <c r="G478" s="243" t="e">
        <f t="shared" si="24"/>
        <v>#DIV/0!</v>
      </c>
    </row>
    <row r="479" spans="1:7">
      <c r="A479" s="183">
        <v>2210105</v>
      </c>
      <c r="B479" s="183" t="s">
        <v>487</v>
      </c>
      <c r="C479" s="293"/>
      <c r="D479" s="292">
        <v>190</v>
      </c>
      <c r="E479" s="291"/>
      <c r="F479" s="292">
        <v>557</v>
      </c>
      <c r="G479" s="243">
        <f t="shared" si="24"/>
        <v>0.341113105924596</v>
      </c>
    </row>
    <row r="480" spans="1:7">
      <c r="A480" s="183">
        <v>2210106</v>
      </c>
      <c r="B480" s="183" t="s">
        <v>488</v>
      </c>
      <c r="C480" s="293"/>
      <c r="D480" s="292">
        <v>17</v>
      </c>
      <c r="E480" s="291"/>
      <c r="F480" s="292"/>
      <c r="G480" s="243" t="e">
        <f t="shared" si="24"/>
        <v>#DIV/0!</v>
      </c>
    </row>
    <row r="481" spans="1:7">
      <c r="A481" s="183">
        <v>2210107</v>
      </c>
      <c r="B481" s="183" t="s">
        <v>489</v>
      </c>
      <c r="C481" s="293"/>
      <c r="D481" s="292">
        <v>110</v>
      </c>
      <c r="E481" s="291"/>
      <c r="F481" s="292">
        <v>52</v>
      </c>
      <c r="G481" s="243">
        <f t="shared" si="24"/>
        <v>2.11538461538462</v>
      </c>
    </row>
    <row r="482" spans="1:7">
      <c r="A482" s="183">
        <v>2210108</v>
      </c>
      <c r="B482" s="183" t="s">
        <v>490</v>
      </c>
      <c r="C482" s="293"/>
      <c r="D482" s="292">
        <v>288</v>
      </c>
      <c r="E482" s="291"/>
      <c r="F482" s="292">
        <v>95</v>
      </c>
      <c r="G482" s="243">
        <f t="shared" si="24"/>
        <v>3.03157894736842</v>
      </c>
    </row>
    <row r="483" spans="1:7">
      <c r="A483" s="169">
        <v>2210110</v>
      </c>
      <c r="B483" s="169" t="s">
        <v>491</v>
      </c>
      <c r="C483" s="293"/>
      <c r="D483" s="292">
        <v>189</v>
      </c>
      <c r="E483" s="291"/>
      <c r="F483" s="292"/>
      <c r="G483" s="243"/>
    </row>
    <row r="484" spans="1:7">
      <c r="A484" s="183">
        <v>2210199</v>
      </c>
      <c r="B484" s="183" t="s">
        <v>492</v>
      </c>
      <c r="C484" s="293"/>
      <c r="D484" s="292">
        <v>10</v>
      </c>
      <c r="E484" s="291"/>
      <c r="F484" s="292"/>
      <c r="G484" s="243" t="e">
        <f t="shared" ref="G484:G489" si="25">D484/F484</f>
        <v>#DIV/0!</v>
      </c>
    </row>
    <row r="485" spans="1:7">
      <c r="A485" s="183">
        <v>22102</v>
      </c>
      <c r="B485" s="240" t="s">
        <v>493</v>
      </c>
      <c r="C485" s="293"/>
      <c r="D485" s="292">
        <v>6525</v>
      </c>
      <c r="E485" s="291"/>
      <c r="F485" s="292">
        <v>4164</v>
      </c>
      <c r="G485" s="243">
        <f t="shared" si="25"/>
        <v>1.56700288184438</v>
      </c>
    </row>
    <row r="486" spans="1:7">
      <c r="A486" s="183">
        <v>2210201</v>
      </c>
      <c r="B486" s="183" t="s">
        <v>494</v>
      </c>
      <c r="C486" s="293"/>
      <c r="D486" s="292">
        <v>6525</v>
      </c>
      <c r="E486" s="291"/>
      <c r="F486" s="292">
        <v>4164</v>
      </c>
      <c r="G486" s="243">
        <f t="shared" si="25"/>
        <v>1.56700288184438</v>
      </c>
    </row>
    <row r="487" spans="1:7">
      <c r="A487" s="183">
        <v>222</v>
      </c>
      <c r="B487" s="240" t="s">
        <v>495</v>
      </c>
      <c r="C487" s="293">
        <v>9907</v>
      </c>
      <c r="D487" s="292">
        <v>4895</v>
      </c>
      <c r="E487" s="291">
        <f>D487/C487</f>
        <v>0.49409508428384</v>
      </c>
      <c r="F487" s="292">
        <v>790</v>
      </c>
      <c r="G487" s="243">
        <f t="shared" si="25"/>
        <v>6.19620253164557</v>
      </c>
    </row>
    <row r="488" spans="1:7">
      <c r="A488" s="183">
        <v>22201</v>
      </c>
      <c r="B488" s="240" t="s">
        <v>496</v>
      </c>
      <c r="C488" s="293"/>
      <c r="D488" s="292">
        <v>4895</v>
      </c>
      <c r="E488" s="291"/>
      <c r="F488" s="292">
        <v>736</v>
      </c>
      <c r="G488" s="243">
        <f t="shared" si="25"/>
        <v>6.6508152173913</v>
      </c>
    </row>
    <row r="489" spans="1:7">
      <c r="A489" s="183">
        <v>2220112</v>
      </c>
      <c r="B489" s="183" t="s">
        <v>497</v>
      </c>
      <c r="C489" s="293"/>
      <c r="D489" s="292"/>
      <c r="E489" s="291"/>
      <c r="F489" s="292">
        <v>95</v>
      </c>
      <c r="G489" s="243">
        <f t="shared" si="25"/>
        <v>0</v>
      </c>
    </row>
    <row r="490" spans="1:7">
      <c r="A490" s="183">
        <v>2220115</v>
      </c>
      <c r="B490" s="183" t="s">
        <v>498</v>
      </c>
      <c r="C490" s="293"/>
      <c r="D490" s="292">
        <v>193</v>
      </c>
      <c r="E490" s="291"/>
      <c r="F490" s="292"/>
      <c r="G490" s="243"/>
    </row>
    <row r="491" spans="1:7">
      <c r="A491" s="183">
        <v>2220199</v>
      </c>
      <c r="B491" s="183" t="s">
        <v>499</v>
      </c>
      <c r="C491" s="293"/>
      <c r="D491" s="292">
        <v>4702</v>
      </c>
      <c r="E491" s="291"/>
      <c r="F491" s="292">
        <v>641</v>
      </c>
      <c r="G491" s="243">
        <f t="shared" ref="G491:G499" si="26">D491/F491</f>
        <v>7.33541341653666</v>
      </c>
    </row>
    <row r="492" spans="1:7">
      <c r="A492" s="183">
        <v>22204</v>
      </c>
      <c r="B492" s="240" t="s">
        <v>500</v>
      </c>
      <c r="C492" s="293"/>
      <c r="D492" s="292"/>
      <c r="E492" s="291"/>
      <c r="F492" s="292">
        <v>54</v>
      </c>
      <c r="G492" s="243">
        <f t="shared" si="26"/>
        <v>0</v>
      </c>
    </row>
    <row r="493" spans="1:7">
      <c r="A493" s="183">
        <v>2220401</v>
      </c>
      <c r="B493" s="183" t="s">
        <v>501</v>
      </c>
      <c r="C493" s="293"/>
      <c r="D493" s="292"/>
      <c r="E493" s="291"/>
      <c r="F493" s="292">
        <v>25</v>
      </c>
      <c r="G493" s="243">
        <f t="shared" si="26"/>
        <v>0</v>
      </c>
    </row>
    <row r="494" spans="1:7">
      <c r="A494" s="183">
        <v>2220402</v>
      </c>
      <c r="B494" s="183" t="s">
        <v>502</v>
      </c>
      <c r="C494" s="293"/>
      <c r="D494" s="292"/>
      <c r="E494" s="291"/>
      <c r="F494" s="292">
        <v>29</v>
      </c>
      <c r="G494" s="243">
        <f t="shared" si="26"/>
        <v>0</v>
      </c>
    </row>
    <row r="495" spans="1:7">
      <c r="A495" s="183">
        <v>22205</v>
      </c>
      <c r="B495" s="240" t="s">
        <v>503</v>
      </c>
      <c r="C495" s="293"/>
      <c r="D495" s="292"/>
      <c r="E495" s="291"/>
      <c r="F495" s="292"/>
      <c r="G495" s="243" t="e">
        <f t="shared" si="26"/>
        <v>#DIV/0!</v>
      </c>
    </row>
    <row r="496" spans="1:7">
      <c r="A496" s="183">
        <v>2220508</v>
      </c>
      <c r="B496" s="183" t="s">
        <v>504</v>
      </c>
      <c r="C496" s="293"/>
      <c r="D496" s="292"/>
      <c r="E496" s="291"/>
      <c r="F496" s="292"/>
      <c r="G496" s="243" t="e">
        <f t="shared" si="26"/>
        <v>#DIV/0!</v>
      </c>
    </row>
    <row r="497" spans="1:7">
      <c r="A497" s="183">
        <v>224</v>
      </c>
      <c r="B497" s="240" t="s">
        <v>505</v>
      </c>
      <c r="C497" s="293">
        <v>809</v>
      </c>
      <c r="D497" s="292">
        <v>1735</v>
      </c>
      <c r="E497" s="291">
        <f>D497/C497</f>
        <v>2.14462299134734</v>
      </c>
      <c r="F497" s="292">
        <v>803</v>
      </c>
      <c r="G497" s="243">
        <f t="shared" si="26"/>
        <v>2.16064757160648</v>
      </c>
    </row>
    <row r="498" spans="1:7">
      <c r="A498" s="183">
        <v>22401</v>
      </c>
      <c r="B498" s="240" t="s">
        <v>506</v>
      </c>
      <c r="C498" s="293"/>
      <c r="D498" s="292">
        <v>520</v>
      </c>
      <c r="E498" s="291"/>
      <c r="F498" s="292">
        <v>296</v>
      </c>
      <c r="G498" s="243">
        <f t="shared" si="26"/>
        <v>1.75675675675676</v>
      </c>
    </row>
    <row r="499" spans="1:7">
      <c r="A499" s="183">
        <v>2240101</v>
      </c>
      <c r="B499" s="183" t="s">
        <v>69</v>
      </c>
      <c r="C499" s="293"/>
      <c r="D499" s="292">
        <v>355</v>
      </c>
      <c r="E499" s="291"/>
      <c r="F499" s="292">
        <v>270</v>
      </c>
      <c r="G499" s="243">
        <f t="shared" si="26"/>
        <v>1.31481481481481</v>
      </c>
    </row>
    <row r="500" spans="1:7">
      <c r="A500" s="183">
        <v>2240102</v>
      </c>
      <c r="B500" s="183" t="s">
        <v>70</v>
      </c>
      <c r="C500" s="293"/>
      <c r="D500" s="292">
        <v>15</v>
      </c>
      <c r="E500" s="291"/>
      <c r="F500" s="292"/>
      <c r="G500" s="243"/>
    </row>
    <row r="501" spans="1:7">
      <c r="A501" s="183">
        <v>2240104</v>
      </c>
      <c r="B501" s="183" t="s">
        <v>507</v>
      </c>
      <c r="C501" s="293"/>
      <c r="D501" s="292"/>
      <c r="E501" s="291"/>
      <c r="F501" s="292"/>
      <c r="G501" s="243" t="e">
        <f>D501/F501</f>
        <v>#DIV/0!</v>
      </c>
    </row>
    <row r="502" spans="1:7">
      <c r="A502" s="183">
        <v>2240106</v>
      </c>
      <c r="B502" s="183" t="s">
        <v>508</v>
      </c>
      <c r="C502" s="293"/>
      <c r="D502" s="292">
        <v>32</v>
      </c>
      <c r="E502" s="291"/>
      <c r="F502" s="292">
        <v>26</v>
      </c>
      <c r="G502" s="243">
        <f>D502/F502</f>
        <v>1.23076923076923</v>
      </c>
    </row>
    <row r="503" spans="1:7">
      <c r="A503" s="183">
        <v>2240108</v>
      </c>
      <c r="B503" s="183" t="s">
        <v>509</v>
      </c>
      <c r="C503" s="293"/>
      <c r="D503" s="292">
        <v>59</v>
      </c>
      <c r="E503" s="291"/>
      <c r="F503" s="292"/>
      <c r="G503" s="243"/>
    </row>
    <row r="504" spans="1:7">
      <c r="A504" s="183">
        <v>2240199</v>
      </c>
      <c r="B504" s="183" t="s">
        <v>510</v>
      </c>
      <c r="C504" s="293"/>
      <c r="D504" s="292">
        <v>59</v>
      </c>
      <c r="E504" s="291"/>
      <c r="F504" s="292"/>
      <c r="G504" s="243" t="e">
        <f t="shared" ref="G504:G511" si="27">D504/F504</f>
        <v>#DIV/0!</v>
      </c>
    </row>
    <row r="505" spans="1:7">
      <c r="A505" s="183">
        <v>22402</v>
      </c>
      <c r="B505" s="240" t="s">
        <v>511</v>
      </c>
      <c r="C505" s="293"/>
      <c r="D505" s="292">
        <v>604</v>
      </c>
      <c r="E505" s="291"/>
      <c r="F505" s="292">
        <v>449</v>
      </c>
      <c r="G505" s="243">
        <f t="shared" si="27"/>
        <v>1.34521158129176</v>
      </c>
    </row>
    <row r="506" spans="1:7">
      <c r="A506" s="183">
        <v>2240201</v>
      </c>
      <c r="B506" s="183" t="s">
        <v>69</v>
      </c>
      <c r="C506" s="293"/>
      <c r="D506" s="292">
        <v>250</v>
      </c>
      <c r="E506" s="291"/>
      <c r="F506" s="292">
        <v>240</v>
      </c>
      <c r="G506" s="243">
        <f t="shared" si="27"/>
        <v>1.04166666666667</v>
      </c>
    </row>
    <row r="507" spans="1:7">
      <c r="A507" s="183">
        <v>2240202</v>
      </c>
      <c r="B507" s="183" t="s">
        <v>70</v>
      </c>
      <c r="C507" s="293"/>
      <c r="D507" s="292"/>
      <c r="E507" s="291"/>
      <c r="F507" s="292"/>
      <c r="G507" s="243" t="e">
        <f t="shared" si="27"/>
        <v>#DIV/0!</v>
      </c>
    </row>
    <row r="508" spans="1:7">
      <c r="A508" s="183">
        <v>2240204</v>
      </c>
      <c r="B508" s="183" t="s">
        <v>512</v>
      </c>
      <c r="C508" s="293"/>
      <c r="D508" s="292">
        <v>241</v>
      </c>
      <c r="E508" s="291"/>
      <c r="F508" s="292">
        <v>9</v>
      </c>
      <c r="G508" s="243">
        <f t="shared" si="27"/>
        <v>26.7777777777778</v>
      </c>
    </row>
    <row r="509" spans="1:7">
      <c r="A509" s="183">
        <v>2240299</v>
      </c>
      <c r="B509" s="183" t="s">
        <v>513</v>
      </c>
      <c r="C509" s="293"/>
      <c r="D509" s="292">
        <v>113</v>
      </c>
      <c r="E509" s="291"/>
      <c r="F509" s="292">
        <v>200</v>
      </c>
      <c r="G509" s="243">
        <f t="shared" si="27"/>
        <v>0.565</v>
      </c>
    </row>
    <row r="510" spans="1:7">
      <c r="A510" s="183">
        <v>22406</v>
      </c>
      <c r="B510" s="240" t="s">
        <v>514</v>
      </c>
      <c r="C510" s="293"/>
      <c r="D510" s="292">
        <v>332</v>
      </c>
      <c r="E510" s="291"/>
      <c r="F510" s="292">
        <v>27</v>
      </c>
      <c r="G510" s="243">
        <f t="shared" si="27"/>
        <v>12.2962962962963</v>
      </c>
    </row>
    <row r="511" spans="1:7">
      <c r="A511" s="183">
        <v>2240601</v>
      </c>
      <c r="B511" s="183" t="s">
        <v>515</v>
      </c>
      <c r="C511" s="293"/>
      <c r="D511" s="292">
        <v>95</v>
      </c>
      <c r="E511" s="291"/>
      <c r="F511" s="292">
        <v>12</v>
      </c>
      <c r="G511" s="243">
        <f t="shared" si="27"/>
        <v>7.91666666666667</v>
      </c>
    </row>
    <row r="512" spans="1:7">
      <c r="A512" s="183">
        <v>2240699</v>
      </c>
      <c r="B512" s="183" t="s">
        <v>516</v>
      </c>
      <c r="C512" s="293"/>
      <c r="D512" s="292">
        <v>237</v>
      </c>
      <c r="E512" s="291"/>
      <c r="F512" s="292">
        <v>15</v>
      </c>
      <c r="G512" s="243"/>
    </row>
    <row r="513" spans="1:7">
      <c r="A513" s="183">
        <v>22407</v>
      </c>
      <c r="B513" s="240" t="s">
        <v>517</v>
      </c>
      <c r="C513" s="293"/>
      <c r="D513" s="292">
        <v>279</v>
      </c>
      <c r="E513" s="291"/>
      <c r="F513" s="292">
        <v>31</v>
      </c>
      <c r="G513" s="243">
        <f t="shared" ref="G513:G528" si="28">D513/F513</f>
        <v>9</v>
      </c>
    </row>
    <row r="514" spans="1:7">
      <c r="A514" s="183">
        <v>2240701</v>
      </c>
      <c r="B514" s="183" t="s">
        <v>518</v>
      </c>
      <c r="C514" s="293"/>
      <c r="D514" s="292"/>
      <c r="E514" s="291"/>
      <c r="F514" s="292"/>
      <c r="G514" s="243"/>
    </row>
    <row r="515" spans="1:7">
      <c r="A515" s="183">
        <v>2240702</v>
      </c>
      <c r="B515" s="183" t="s">
        <v>519</v>
      </c>
      <c r="C515" s="293"/>
      <c r="D515" s="292"/>
      <c r="E515" s="291"/>
      <c r="F515" s="292"/>
      <c r="G515" s="243" t="e">
        <f t="shared" si="28"/>
        <v>#DIV/0!</v>
      </c>
    </row>
    <row r="516" spans="1:7">
      <c r="A516" s="183">
        <v>2240703</v>
      </c>
      <c r="B516" s="183" t="s">
        <v>520</v>
      </c>
      <c r="C516" s="293"/>
      <c r="D516" s="292">
        <v>14</v>
      </c>
      <c r="E516" s="291"/>
      <c r="F516" s="292"/>
      <c r="G516" s="243" t="e">
        <f t="shared" si="28"/>
        <v>#DIV/0!</v>
      </c>
    </row>
    <row r="517" spans="1:7">
      <c r="A517" s="183">
        <v>2240704</v>
      </c>
      <c r="B517" s="183" t="s">
        <v>521</v>
      </c>
      <c r="C517" s="293"/>
      <c r="D517" s="292">
        <v>12</v>
      </c>
      <c r="E517" s="291"/>
      <c r="F517" s="292"/>
      <c r="G517" s="243"/>
    </row>
    <row r="518" spans="1:7">
      <c r="A518" s="183">
        <v>2240799</v>
      </c>
      <c r="B518" s="183" t="s">
        <v>522</v>
      </c>
      <c r="C518" s="293"/>
      <c r="D518" s="292">
        <v>253</v>
      </c>
      <c r="E518" s="291"/>
      <c r="F518" s="292">
        <v>31</v>
      </c>
      <c r="G518" s="243">
        <f t="shared" si="28"/>
        <v>8.16129032258065</v>
      </c>
    </row>
    <row r="519" spans="1:7">
      <c r="A519" s="183">
        <v>229</v>
      </c>
      <c r="B519" s="240" t="s">
        <v>523</v>
      </c>
      <c r="C519" s="293">
        <v>1146</v>
      </c>
      <c r="D519" s="292">
        <v>277</v>
      </c>
      <c r="E519" s="291"/>
      <c r="F519" s="292"/>
      <c r="G519" s="243" t="e">
        <f t="shared" si="28"/>
        <v>#DIV/0!</v>
      </c>
    </row>
    <row r="520" spans="1:7">
      <c r="A520" s="183">
        <v>22999</v>
      </c>
      <c r="B520" s="240" t="s">
        <v>524</v>
      </c>
      <c r="C520" s="293"/>
      <c r="D520" s="292">
        <v>277</v>
      </c>
      <c r="E520" s="291"/>
      <c r="F520" s="292"/>
      <c r="G520" s="243" t="e">
        <f t="shared" si="28"/>
        <v>#DIV/0!</v>
      </c>
    </row>
    <row r="521" spans="1:7">
      <c r="A521" s="183">
        <v>2299901</v>
      </c>
      <c r="B521" s="183" t="s">
        <v>525</v>
      </c>
      <c r="C521" s="293"/>
      <c r="D521" s="292">
        <v>277</v>
      </c>
      <c r="E521" s="291"/>
      <c r="F521" s="292"/>
      <c r="G521" s="243" t="e">
        <f t="shared" si="28"/>
        <v>#DIV/0!</v>
      </c>
    </row>
    <row r="522" spans="1:7">
      <c r="A522" s="183">
        <v>232</v>
      </c>
      <c r="B522" s="240" t="s">
        <v>526</v>
      </c>
      <c r="C522" s="293">
        <v>6607</v>
      </c>
      <c r="D522" s="292">
        <v>7149</v>
      </c>
      <c r="E522" s="291">
        <f>D522/C522</f>
        <v>1.082034206145</v>
      </c>
      <c r="F522" s="292">
        <v>7264</v>
      </c>
      <c r="G522" s="243">
        <f t="shared" si="28"/>
        <v>0.984168502202643</v>
      </c>
    </row>
    <row r="523" spans="1:7">
      <c r="A523" s="183">
        <v>23203</v>
      </c>
      <c r="B523" s="240" t="s">
        <v>527</v>
      </c>
      <c r="C523" s="293"/>
      <c r="D523" s="292">
        <v>7149</v>
      </c>
      <c r="E523" s="291"/>
      <c r="F523" s="292">
        <v>7264</v>
      </c>
      <c r="G523" s="243">
        <f t="shared" si="28"/>
        <v>0.984168502202643</v>
      </c>
    </row>
    <row r="524" spans="1:7">
      <c r="A524" s="183">
        <v>2320301</v>
      </c>
      <c r="B524" s="183" t="s">
        <v>528</v>
      </c>
      <c r="C524" s="293"/>
      <c r="D524" s="292">
        <v>7126</v>
      </c>
      <c r="E524" s="291"/>
      <c r="F524" s="292">
        <v>7242</v>
      </c>
      <c r="G524" s="243">
        <f t="shared" si="28"/>
        <v>0.983982325324496</v>
      </c>
    </row>
    <row r="525" spans="1:7">
      <c r="A525" s="183">
        <v>2320302</v>
      </c>
      <c r="B525" s="183" t="s">
        <v>529</v>
      </c>
      <c r="C525" s="293"/>
      <c r="D525" s="292">
        <v>20</v>
      </c>
      <c r="E525" s="291"/>
      <c r="F525" s="292">
        <v>19</v>
      </c>
      <c r="G525" s="243">
        <f t="shared" si="28"/>
        <v>1.05263157894737</v>
      </c>
    </row>
    <row r="526" spans="1:7">
      <c r="A526" s="183">
        <v>2320303</v>
      </c>
      <c r="B526" s="183" t="s">
        <v>530</v>
      </c>
      <c r="C526" s="293"/>
      <c r="D526" s="292">
        <v>3</v>
      </c>
      <c r="E526" s="291"/>
      <c r="F526" s="292">
        <v>3</v>
      </c>
      <c r="G526" s="243">
        <f t="shared" si="28"/>
        <v>1</v>
      </c>
    </row>
    <row r="527" spans="1:7">
      <c r="A527" s="183">
        <v>233</v>
      </c>
      <c r="B527" s="240" t="s">
        <v>531</v>
      </c>
      <c r="C527" s="293">
        <v>3</v>
      </c>
      <c r="D527" s="292">
        <v>56</v>
      </c>
      <c r="E527" s="291"/>
      <c r="F527" s="292">
        <v>43</v>
      </c>
      <c r="G527" s="243">
        <f t="shared" si="28"/>
        <v>1.30232558139535</v>
      </c>
    </row>
    <row r="528" spans="1:7">
      <c r="A528" s="183">
        <v>23303</v>
      </c>
      <c r="B528" s="240" t="s">
        <v>532</v>
      </c>
      <c r="C528" s="293"/>
      <c r="D528" s="292">
        <v>56</v>
      </c>
      <c r="E528" s="291"/>
      <c r="F528" s="292">
        <v>43</v>
      </c>
      <c r="G528" s="243">
        <f t="shared" si="28"/>
        <v>1.30232558139535</v>
      </c>
    </row>
  </sheetData>
  <autoFilter ref="A5:H528">
    <extLst/>
  </autoFilter>
  <mergeCells count="3">
    <mergeCell ref="A2:G2"/>
    <mergeCell ref="A3:D3"/>
    <mergeCell ref="A4:D4"/>
  </mergeCells>
  <pageMargins left="0.298611111111111" right="0.700694444444445" top="0.751388888888889" bottom="0.751388888888889" header="0.298611111111111" footer="0.298611111111111"/>
  <pageSetup paperSize="9" scale="96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528"/>
  <sheetViews>
    <sheetView view="pageBreakPreview" zoomScaleNormal="100" workbookViewId="0">
      <selection activeCell="A5" sqref="$A5:$XFD528"/>
    </sheetView>
  </sheetViews>
  <sheetFormatPr defaultColWidth="9" defaultRowHeight="14.25" outlineLevelCol="6"/>
  <cols>
    <col min="1" max="1" width="10.125" style="163" customWidth="1"/>
    <col min="2" max="2" width="29.625" style="163" customWidth="1"/>
    <col min="3" max="3" width="12.625" style="285" customWidth="1"/>
    <col min="4" max="4" width="11.875" style="163" customWidth="1"/>
    <col min="5" max="5" width="9.25" style="163"/>
    <col min="6" max="6" width="11.25" style="227" customWidth="1"/>
    <col min="7" max="7" width="11.75" style="163" customWidth="1"/>
    <col min="8" max="16384" width="9" style="163"/>
  </cols>
  <sheetData>
    <row r="1" s="163" customFormat="1" spans="1:6">
      <c r="A1" s="214" t="s">
        <v>533</v>
      </c>
      <c r="C1" s="285"/>
      <c r="F1" s="227"/>
    </row>
    <row r="2" s="163" customFormat="1" ht="22.5" spans="1:7">
      <c r="A2" s="286" t="s">
        <v>534</v>
      </c>
      <c r="B2" s="286"/>
      <c r="C2" s="286"/>
      <c r="D2" s="286"/>
      <c r="E2" s="286"/>
      <c r="F2" s="286"/>
      <c r="G2" s="286"/>
    </row>
    <row r="3" s="163" customFormat="1" spans="1:7">
      <c r="A3" s="287"/>
      <c r="B3" s="287"/>
      <c r="C3" s="287"/>
      <c r="D3" s="287"/>
      <c r="E3" s="287"/>
      <c r="F3" s="227"/>
      <c r="G3" s="163" t="s">
        <v>63</v>
      </c>
    </row>
    <row r="4" s="163" customFormat="1" hidden="1" spans="1:6">
      <c r="A4" s="287"/>
      <c r="B4" s="287"/>
      <c r="C4" s="287"/>
      <c r="D4" s="287"/>
      <c r="E4" s="287"/>
      <c r="F4" s="227"/>
    </row>
    <row r="5" s="163" customFormat="1" ht="32" customHeight="1" spans="1:7">
      <c r="A5" s="288" t="s">
        <v>64</v>
      </c>
      <c r="B5" s="288" t="s">
        <v>65</v>
      </c>
      <c r="C5" s="289" t="s">
        <v>30</v>
      </c>
      <c r="D5" s="288" t="s">
        <v>32</v>
      </c>
      <c r="E5" s="288" t="s">
        <v>34</v>
      </c>
      <c r="F5" s="290" t="s">
        <v>33</v>
      </c>
      <c r="G5" s="288" t="s">
        <v>35</v>
      </c>
    </row>
    <row r="6" s="163" customFormat="1" spans="1:7">
      <c r="A6" s="183"/>
      <c r="B6" s="241" t="s">
        <v>66</v>
      </c>
      <c r="C6" s="184">
        <v>218917</v>
      </c>
      <c r="D6" s="190">
        <v>195269</v>
      </c>
      <c r="E6" s="291">
        <f>D6/C6</f>
        <v>0.891977324739513</v>
      </c>
      <c r="F6" s="190">
        <v>195269</v>
      </c>
      <c r="G6" s="243">
        <f t="shared" ref="G6:G38" si="0">D6/F6</f>
        <v>1</v>
      </c>
    </row>
    <row r="7" s="163" customFormat="1" spans="1:7">
      <c r="A7" s="183">
        <v>201</v>
      </c>
      <c r="B7" s="240" t="s">
        <v>67</v>
      </c>
      <c r="C7" s="184">
        <v>24320</v>
      </c>
      <c r="D7" s="190">
        <v>31216</v>
      </c>
      <c r="E7" s="291">
        <f>D7/C7</f>
        <v>1.28355263157895</v>
      </c>
      <c r="F7" s="190">
        <v>35045</v>
      </c>
      <c r="G7" s="243">
        <f t="shared" si="0"/>
        <v>0.890740476530176</v>
      </c>
    </row>
    <row r="8" s="163" customFormat="1" spans="1:7">
      <c r="A8" s="183">
        <v>20101</v>
      </c>
      <c r="B8" s="240" t="s">
        <v>68</v>
      </c>
      <c r="C8" s="190"/>
      <c r="D8" s="190">
        <v>568</v>
      </c>
      <c r="E8" s="291"/>
      <c r="F8" s="190">
        <v>577</v>
      </c>
      <c r="G8" s="243">
        <f t="shared" si="0"/>
        <v>0.984402079722704</v>
      </c>
    </row>
    <row r="9" s="163" customFormat="1" spans="1:7">
      <c r="A9" s="183">
        <v>2010101</v>
      </c>
      <c r="B9" s="183" t="s">
        <v>69</v>
      </c>
      <c r="C9" s="190"/>
      <c r="D9" s="190">
        <v>469</v>
      </c>
      <c r="E9" s="291"/>
      <c r="F9" s="190">
        <v>502</v>
      </c>
      <c r="G9" s="243">
        <f t="shared" si="0"/>
        <v>0.934262948207171</v>
      </c>
    </row>
    <row r="10" s="163" customFormat="1" spans="1:7">
      <c r="A10" s="183">
        <v>2010102</v>
      </c>
      <c r="B10" s="183" t="s">
        <v>70</v>
      </c>
      <c r="C10" s="190"/>
      <c r="D10" s="190">
        <v>0</v>
      </c>
      <c r="E10" s="291"/>
      <c r="F10" s="190"/>
      <c r="G10" s="243" t="e">
        <f t="shared" si="0"/>
        <v>#DIV/0!</v>
      </c>
    </row>
    <row r="11" s="163" customFormat="1" spans="1:7">
      <c r="A11" s="183">
        <v>2010104</v>
      </c>
      <c r="B11" s="183" t="s">
        <v>71</v>
      </c>
      <c r="C11" s="190"/>
      <c r="D11" s="190">
        <v>30</v>
      </c>
      <c r="E11" s="291"/>
      <c r="F11" s="190">
        <v>30</v>
      </c>
      <c r="G11" s="243">
        <f t="shared" si="0"/>
        <v>1</v>
      </c>
    </row>
    <row r="12" s="163" customFormat="1" spans="1:7">
      <c r="A12" s="183">
        <v>2010106</v>
      </c>
      <c r="B12" s="183" t="s">
        <v>72</v>
      </c>
      <c r="C12" s="190"/>
      <c r="D12" s="190"/>
      <c r="E12" s="291"/>
      <c r="F12" s="190"/>
      <c r="G12" s="243" t="e">
        <f t="shared" si="0"/>
        <v>#DIV/0!</v>
      </c>
    </row>
    <row r="13" s="163" customFormat="1" spans="1:7">
      <c r="A13" s="183">
        <v>2010107</v>
      </c>
      <c r="B13" s="183" t="s">
        <v>73</v>
      </c>
      <c r="C13" s="190"/>
      <c r="D13" s="190">
        <v>25</v>
      </c>
      <c r="E13" s="291"/>
      <c r="F13" s="190">
        <v>2</v>
      </c>
      <c r="G13" s="243">
        <f t="shared" si="0"/>
        <v>12.5</v>
      </c>
    </row>
    <row r="14" s="163" customFormat="1" spans="1:7">
      <c r="A14" s="183">
        <v>2010108</v>
      </c>
      <c r="B14" s="183" t="s">
        <v>74</v>
      </c>
      <c r="C14" s="190"/>
      <c r="D14" s="190">
        <v>20</v>
      </c>
      <c r="E14" s="291"/>
      <c r="F14" s="190">
        <v>4</v>
      </c>
      <c r="G14" s="243">
        <f t="shared" si="0"/>
        <v>5</v>
      </c>
    </row>
    <row r="15" s="163" customFormat="1" spans="1:7">
      <c r="A15" s="183">
        <v>2010199</v>
      </c>
      <c r="B15" s="183" t="s">
        <v>75</v>
      </c>
      <c r="C15" s="190"/>
      <c r="D15" s="190">
        <v>24</v>
      </c>
      <c r="E15" s="291"/>
      <c r="F15" s="190">
        <v>39</v>
      </c>
      <c r="G15" s="243">
        <f t="shared" si="0"/>
        <v>0.615384615384615</v>
      </c>
    </row>
    <row r="16" s="163" customFormat="1" spans="1:7">
      <c r="A16" s="183">
        <v>20102</v>
      </c>
      <c r="B16" s="240" t="s">
        <v>76</v>
      </c>
      <c r="C16" s="190"/>
      <c r="D16" s="190">
        <v>522</v>
      </c>
      <c r="E16" s="291"/>
      <c r="F16" s="190">
        <v>482</v>
      </c>
      <c r="G16" s="243">
        <f t="shared" si="0"/>
        <v>1.08298755186722</v>
      </c>
    </row>
    <row r="17" s="163" customFormat="1" spans="1:7">
      <c r="A17" s="183">
        <v>2010201</v>
      </c>
      <c r="B17" s="183" t="s">
        <v>69</v>
      </c>
      <c r="C17" s="190"/>
      <c r="D17" s="190">
        <v>449</v>
      </c>
      <c r="E17" s="291"/>
      <c r="F17" s="190">
        <v>453</v>
      </c>
      <c r="G17" s="243">
        <f t="shared" si="0"/>
        <v>0.991169977924945</v>
      </c>
    </row>
    <row r="18" s="163" customFormat="1" spans="1:7">
      <c r="A18" s="183">
        <v>2010204</v>
      </c>
      <c r="B18" s="183" t="s">
        <v>77</v>
      </c>
      <c r="C18" s="190"/>
      <c r="D18" s="190">
        <v>15</v>
      </c>
      <c r="E18" s="291"/>
      <c r="F18" s="190">
        <v>9</v>
      </c>
      <c r="G18" s="243">
        <f t="shared" si="0"/>
        <v>1.66666666666667</v>
      </c>
    </row>
    <row r="19" s="163" customFormat="1" spans="1:7">
      <c r="A19" s="183">
        <v>2010205</v>
      </c>
      <c r="B19" s="183" t="s">
        <v>78</v>
      </c>
      <c r="C19" s="184"/>
      <c r="D19" s="190">
        <v>12</v>
      </c>
      <c r="E19" s="291"/>
      <c r="F19" s="190"/>
      <c r="G19" s="243" t="e">
        <f t="shared" si="0"/>
        <v>#DIV/0!</v>
      </c>
    </row>
    <row r="20" s="163" customFormat="1" spans="1:7">
      <c r="A20" s="183">
        <v>2010206</v>
      </c>
      <c r="B20" s="183" t="s">
        <v>79</v>
      </c>
      <c r="C20" s="184"/>
      <c r="D20" s="190">
        <v>4</v>
      </c>
      <c r="E20" s="291"/>
      <c r="F20" s="190"/>
      <c r="G20" s="243" t="e">
        <f t="shared" si="0"/>
        <v>#DIV/0!</v>
      </c>
    </row>
    <row r="21" s="163" customFormat="1" spans="1:7">
      <c r="A21" s="183">
        <v>2010299</v>
      </c>
      <c r="B21" s="183" t="s">
        <v>80</v>
      </c>
      <c r="C21" s="184"/>
      <c r="D21" s="190">
        <v>42</v>
      </c>
      <c r="E21" s="291"/>
      <c r="F21" s="190">
        <v>20</v>
      </c>
      <c r="G21" s="243">
        <f t="shared" si="0"/>
        <v>2.1</v>
      </c>
    </row>
    <row r="22" s="163" customFormat="1" spans="1:7">
      <c r="A22" s="183">
        <v>20103</v>
      </c>
      <c r="B22" s="240" t="s">
        <v>81</v>
      </c>
      <c r="C22" s="184"/>
      <c r="D22" s="190">
        <v>15967</v>
      </c>
      <c r="E22" s="291"/>
      <c r="F22" s="190">
        <v>11804</v>
      </c>
      <c r="G22" s="243">
        <f t="shared" si="0"/>
        <v>1.3526770586242</v>
      </c>
    </row>
    <row r="23" s="163" customFormat="1" spans="1:7">
      <c r="A23" s="183">
        <v>2010301</v>
      </c>
      <c r="B23" s="183" t="s">
        <v>69</v>
      </c>
      <c r="C23" s="184"/>
      <c r="D23" s="190">
        <v>9315</v>
      </c>
      <c r="E23" s="291"/>
      <c r="F23" s="190">
        <v>9834</v>
      </c>
      <c r="G23" s="243">
        <f t="shared" si="0"/>
        <v>0.947223917022575</v>
      </c>
    </row>
    <row r="24" s="163" customFormat="1" spans="1:7">
      <c r="A24" s="183">
        <v>2010308</v>
      </c>
      <c r="B24" s="183" t="s">
        <v>82</v>
      </c>
      <c r="C24" s="184"/>
      <c r="D24" s="190">
        <v>48</v>
      </c>
      <c r="E24" s="291"/>
      <c r="F24" s="190">
        <v>29</v>
      </c>
      <c r="G24" s="243">
        <f t="shared" si="0"/>
        <v>1.6551724137931</v>
      </c>
    </row>
    <row r="25" s="163" customFormat="1" spans="1:7">
      <c r="A25" s="183">
        <v>2010399</v>
      </c>
      <c r="B25" s="183" t="s">
        <v>83</v>
      </c>
      <c r="C25" s="190"/>
      <c r="D25" s="190">
        <v>6604</v>
      </c>
      <c r="E25" s="291"/>
      <c r="F25" s="190">
        <v>1941</v>
      </c>
      <c r="G25" s="243">
        <f t="shared" si="0"/>
        <v>3.40236991241628</v>
      </c>
    </row>
    <row r="26" s="163" customFormat="1" spans="1:7">
      <c r="A26" s="183">
        <v>20104</v>
      </c>
      <c r="B26" s="240" t="s">
        <v>84</v>
      </c>
      <c r="C26" s="190"/>
      <c r="D26" s="190">
        <v>301</v>
      </c>
      <c r="E26" s="291"/>
      <c r="F26" s="190">
        <v>310</v>
      </c>
      <c r="G26" s="243">
        <f t="shared" si="0"/>
        <v>0.970967741935484</v>
      </c>
    </row>
    <row r="27" s="163" customFormat="1" spans="1:7">
      <c r="A27" s="183">
        <v>2010401</v>
      </c>
      <c r="B27" s="183" t="s">
        <v>69</v>
      </c>
      <c r="C27" s="190"/>
      <c r="D27" s="190">
        <v>262</v>
      </c>
      <c r="E27" s="291"/>
      <c r="F27" s="190">
        <v>275</v>
      </c>
      <c r="G27" s="243">
        <f t="shared" si="0"/>
        <v>0.952727272727273</v>
      </c>
    </row>
    <row r="28" s="163" customFormat="1" spans="1:7">
      <c r="A28" s="183">
        <v>2010404</v>
      </c>
      <c r="B28" s="183" t="s">
        <v>85</v>
      </c>
      <c r="C28" s="190"/>
      <c r="D28" s="190">
        <v>5</v>
      </c>
      <c r="E28" s="291"/>
      <c r="F28" s="190"/>
      <c r="G28" s="243" t="e">
        <f t="shared" si="0"/>
        <v>#DIV/0!</v>
      </c>
    </row>
    <row r="29" s="163" customFormat="1" spans="1:7">
      <c r="A29" s="183">
        <v>2010408</v>
      </c>
      <c r="B29" s="183" t="s">
        <v>86</v>
      </c>
      <c r="C29" s="190"/>
      <c r="D29" s="190"/>
      <c r="E29" s="291"/>
      <c r="F29" s="190"/>
      <c r="G29" s="243" t="e">
        <f t="shared" si="0"/>
        <v>#DIV/0!</v>
      </c>
    </row>
    <row r="30" s="163" customFormat="1" spans="1:7">
      <c r="A30" s="183">
        <v>2010499</v>
      </c>
      <c r="B30" s="183" t="s">
        <v>87</v>
      </c>
      <c r="C30" s="190"/>
      <c r="D30" s="190">
        <v>34</v>
      </c>
      <c r="E30" s="291"/>
      <c r="F30" s="190">
        <v>35</v>
      </c>
      <c r="G30" s="243">
        <f t="shared" si="0"/>
        <v>0.971428571428571</v>
      </c>
    </row>
    <row r="31" s="163" customFormat="1" spans="1:7">
      <c r="A31" s="183">
        <v>20105</v>
      </c>
      <c r="B31" s="240" t="s">
        <v>88</v>
      </c>
      <c r="C31" s="190"/>
      <c r="D31" s="190">
        <v>323</v>
      </c>
      <c r="E31" s="291"/>
      <c r="F31" s="190">
        <v>273</v>
      </c>
      <c r="G31" s="243">
        <f t="shared" si="0"/>
        <v>1.18315018315018</v>
      </c>
    </row>
    <row r="32" s="163" customFormat="1" spans="1:7">
      <c r="A32" s="183">
        <v>2010501</v>
      </c>
      <c r="B32" s="183" t="s">
        <v>69</v>
      </c>
      <c r="C32" s="190"/>
      <c r="D32" s="190">
        <v>274</v>
      </c>
      <c r="E32" s="291"/>
      <c r="F32" s="190">
        <v>238</v>
      </c>
      <c r="G32" s="243">
        <f t="shared" si="0"/>
        <v>1.15126050420168</v>
      </c>
    </row>
    <row r="33" s="163" customFormat="1" spans="1:7">
      <c r="A33" s="183">
        <v>2010505</v>
      </c>
      <c r="B33" s="183" t="s">
        <v>89</v>
      </c>
      <c r="C33" s="190"/>
      <c r="D33" s="190"/>
      <c r="E33" s="291"/>
      <c r="F33" s="190">
        <v>7</v>
      </c>
      <c r="G33" s="243">
        <f t="shared" si="0"/>
        <v>0</v>
      </c>
    </row>
    <row r="34" s="163" customFormat="1" spans="1:7">
      <c r="A34" s="183">
        <v>2010507</v>
      </c>
      <c r="B34" s="183" t="s">
        <v>90</v>
      </c>
      <c r="C34" s="190"/>
      <c r="D34" s="190">
        <v>10</v>
      </c>
      <c r="E34" s="291"/>
      <c r="F34" s="190"/>
      <c r="G34" s="243" t="e">
        <f t="shared" si="0"/>
        <v>#DIV/0!</v>
      </c>
    </row>
    <row r="35" s="163" customFormat="1" spans="1:7">
      <c r="A35" s="183">
        <v>2010508</v>
      </c>
      <c r="B35" s="183" t="s">
        <v>91</v>
      </c>
      <c r="C35" s="190"/>
      <c r="D35" s="190">
        <v>14</v>
      </c>
      <c r="E35" s="291"/>
      <c r="F35" s="190">
        <v>3</v>
      </c>
      <c r="G35" s="243">
        <f t="shared" si="0"/>
        <v>4.66666666666667</v>
      </c>
    </row>
    <row r="36" s="163" customFormat="1" spans="1:7">
      <c r="A36" s="183">
        <v>2010599</v>
      </c>
      <c r="B36" s="183" t="s">
        <v>92</v>
      </c>
      <c r="C36" s="190"/>
      <c r="D36" s="190">
        <v>25</v>
      </c>
      <c r="E36" s="291"/>
      <c r="F36" s="190">
        <v>25</v>
      </c>
      <c r="G36" s="243">
        <f t="shared" si="0"/>
        <v>1</v>
      </c>
    </row>
    <row r="37" s="163" customFormat="1" spans="1:7">
      <c r="A37" s="183">
        <v>20106</v>
      </c>
      <c r="B37" s="240" t="s">
        <v>93</v>
      </c>
      <c r="C37" s="184"/>
      <c r="D37" s="190">
        <v>5903</v>
      </c>
      <c r="E37" s="291"/>
      <c r="F37" s="190">
        <v>12698</v>
      </c>
      <c r="G37" s="243">
        <f t="shared" si="0"/>
        <v>0.464876358481651</v>
      </c>
    </row>
    <row r="38" s="163" customFormat="1" spans="1:7">
      <c r="A38" s="183">
        <v>2010601</v>
      </c>
      <c r="B38" s="183" t="s">
        <v>69</v>
      </c>
      <c r="C38" s="184"/>
      <c r="D38" s="190">
        <v>678</v>
      </c>
      <c r="E38" s="291"/>
      <c r="F38" s="190">
        <v>656</v>
      </c>
      <c r="G38" s="243">
        <f t="shared" si="0"/>
        <v>1.03353658536585</v>
      </c>
    </row>
    <row r="39" s="163" customFormat="1" spans="1:7">
      <c r="A39" s="183">
        <v>2010607</v>
      </c>
      <c r="B39" s="183" t="s">
        <v>94</v>
      </c>
      <c r="C39" s="184"/>
      <c r="D39" s="190">
        <v>45</v>
      </c>
      <c r="E39" s="291"/>
      <c r="F39" s="190">
        <v>34</v>
      </c>
      <c r="G39" s="243"/>
    </row>
    <row r="40" s="163" customFormat="1" spans="1:7">
      <c r="A40" s="183">
        <v>2010699</v>
      </c>
      <c r="B40" s="183" t="s">
        <v>95</v>
      </c>
      <c r="C40" s="184"/>
      <c r="D40" s="190">
        <v>5180</v>
      </c>
      <c r="E40" s="291"/>
      <c r="F40" s="190">
        <v>12008</v>
      </c>
      <c r="G40" s="243">
        <f t="shared" ref="G40:G82" si="1">D40/F40</f>
        <v>0.431379080612925</v>
      </c>
    </row>
    <row r="41" s="163" customFormat="1" spans="1:7">
      <c r="A41" s="183">
        <v>20107</v>
      </c>
      <c r="B41" s="240" t="s">
        <v>96</v>
      </c>
      <c r="C41" s="184"/>
      <c r="D41" s="190">
        <v>370</v>
      </c>
      <c r="E41" s="291"/>
      <c r="F41" s="190">
        <v>480</v>
      </c>
      <c r="G41" s="243">
        <f t="shared" si="1"/>
        <v>0.770833333333333</v>
      </c>
    </row>
    <row r="42" s="163" customFormat="1" spans="1:7">
      <c r="A42" s="183">
        <v>2010701</v>
      </c>
      <c r="B42" s="183" t="s">
        <v>69</v>
      </c>
      <c r="C42" s="184"/>
      <c r="D42" s="190">
        <v>370</v>
      </c>
      <c r="E42" s="291"/>
      <c r="F42" s="190">
        <v>480</v>
      </c>
      <c r="G42" s="243">
        <f t="shared" si="1"/>
        <v>0.770833333333333</v>
      </c>
    </row>
    <row r="43" s="163" customFormat="1" spans="1:7">
      <c r="A43" s="183">
        <v>20109</v>
      </c>
      <c r="B43" s="240" t="s">
        <v>97</v>
      </c>
      <c r="C43" s="190"/>
      <c r="D43" s="190"/>
      <c r="E43" s="291"/>
      <c r="F43" s="190"/>
      <c r="G43" s="243" t="e">
        <f t="shared" si="1"/>
        <v>#DIV/0!</v>
      </c>
    </row>
    <row r="44" s="163" customFormat="1" spans="1:7">
      <c r="A44" s="183">
        <v>2011099</v>
      </c>
      <c r="B44" s="183" t="s">
        <v>98</v>
      </c>
      <c r="C44" s="184"/>
      <c r="D44" s="190"/>
      <c r="E44" s="291"/>
      <c r="F44" s="190"/>
      <c r="G44" s="243" t="e">
        <f t="shared" si="1"/>
        <v>#DIV/0!</v>
      </c>
    </row>
    <row r="45" s="163" customFormat="1" spans="1:7">
      <c r="A45" s="183">
        <v>20111</v>
      </c>
      <c r="B45" s="240" t="s">
        <v>99</v>
      </c>
      <c r="C45" s="184"/>
      <c r="D45" s="190">
        <v>1270</v>
      </c>
      <c r="E45" s="291"/>
      <c r="F45" s="190">
        <v>1431</v>
      </c>
      <c r="G45" s="243">
        <f t="shared" si="1"/>
        <v>0.887491264849755</v>
      </c>
    </row>
    <row r="46" s="163" customFormat="1" spans="1:7">
      <c r="A46" s="183">
        <v>2011101</v>
      </c>
      <c r="B46" s="183" t="s">
        <v>69</v>
      </c>
      <c r="C46" s="184"/>
      <c r="D46" s="190">
        <v>1154</v>
      </c>
      <c r="E46" s="291"/>
      <c r="F46" s="190">
        <v>1340</v>
      </c>
      <c r="G46" s="243">
        <f t="shared" si="1"/>
        <v>0.861194029850746</v>
      </c>
    </row>
    <row r="47" s="163" customFormat="1" spans="1:7">
      <c r="A47" s="183">
        <v>2011199</v>
      </c>
      <c r="B47" s="183" t="s">
        <v>100</v>
      </c>
      <c r="C47" s="190"/>
      <c r="D47" s="190">
        <v>116</v>
      </c>
      <c r="E47" s="291"/>
      <c r="F47" s="190">
        <v>91</v>
      </c>
      <c r="G47" s="243">
        <f t="shared" si="1"/>
        <v>1.27472527472527</v>
      </c>
    </row>
    <row r="48" s="163" customFormat="1" spans="1:7">
      <c r="A48" s="183">
        <v>20113</v>
      </c>
      <c r="B48" s="240" t="s">
        <v>101</v>
      </c>
      <c r="C48" s="184"/>
      <c r="D48" s="190">
        <v>320</v>
      </c>
      <c r="E48" s="291"/>
      <c r="F48" s="190">
        <v>72</v>
      </c>
      <c r="G48" s="243">
        <f t="shared" si="1"/>
        <v>4.44444444444444</v>
      </c>
    </row>
    <row r="49" s="163" customFormat="1" spans="1:7">
      <c r="A49" s="183">
        <v>2011301</v>
      </c>
      <c r="B49" s="183" t="s">
        <v>69</v>
      </c>
      <c r="C49" s="190"/>
      <c r="D49" s="190">
        <v>241</v>
      </c>
      <c r="E49" s="291"/>
      <c r="F49" s="190">
        <v>17</v>
      </c>
      <c r="G49" s="243">
        <f t="shared" si="1"/>
        <v>14.1764705882353</v>
      </c>
    </row>
    <row r="50" s="163" customFormat="1" spans="1:7">
      <c r="A50" s="183">
        <v>2011308</v>
      </c>
      <c r="B50" s="183" t="s">
        <v>102</v>
      </c>
      <c r="C50" s="190"/>
      <c r="D50" s="190">
        <v>67</v>
      </c>
      <c r="E50" s="291"/>
      <c r="F50" s="190">
        <v>55</v>
      </c>
      <c r="G50" s="243">
        <f t="shared" si="1"/>
        <v>1.21818181818182</v>
      </c>
    </row>
    <row r="51" s="163" customFormat="1" spans="1:7">
      <c r="A51" s="183">
        <v>2011399</v>
      </c>
      <c r="B51" s="183" t="s">
        <v>103</v>
      </c>
      <c r="C51" s="190"/>
      <c r="D51" s="190">
        <v>12</v>
      </c>
      <c r="E51" s="291"/>
      <c r="F51" s="190"/>
      <c r="G51" s="243" t="e">
        <f t="shared" si="1"/>
        <v>#DIV/0!</v>
      </c>
    </row>
    <row r="52" s="163" customFormat="1" spans="1:7">
      <c r="A52" s="183">
        <v>20123</v>
      </c>
      <c r="B52" s="240" t="s">
        <v>104</v>
      </c>
      <c r="C52" s="184"/>
      <c r="D52" s="190">
        <v>138</v>
      </c>
      <c r="E52" s="291"/>
      <c r="F52" s="190">
        <v>122</v>
      </c>
      <c r="G52" s="243">
        <f t="shared" si="1"/>
        <v>1.13114754098361</v>
      </c>
    </row>
    <row r="53" s="163" customFormat="1" spans="1:7">
      <c r="A53" s="183">
        <v>2012301</v>
      </c>
      <c r="B53" s="183" t="s">
        <v>69</v>
      </c>
      <c r="C53" s="184"/>
      <c r="D53" s="190">
        <v>112</v>
      </c>
      <c r="E53" s="291"/>
      <c r="F53" s="190">
        <v>122</v>
      </c>
      <c r="G53" s="243">
        <f t="shared" si="1"/>
        <v>0.918032786885246</v>
      </c>
    </row>
    <row r="54" s="163" customFormat="1" spans="1:7">
      <c r="A54" s="183">
        <v>2012304</v>
      </c>
      <c r="B54" s="183" t="s">
        <v>105</v>
      </c>
      <c r="C54" s="184"/>
      <c r="D54" s="190">
        <v>26</v>
      </c>
      <c r="E54" s="291"/>
      <c r="F54" s="190"/>
      <c r="G54" s="243" t="e">
        <f t="shared" si="1"/>
        <v>#DIV/0!</v>
      </c>
    </row>
    <row r="55" s="163" customFormat="1" spans="1:7">
      <c r="A55" s="183">
        <v>20126</v>
      </c>
      <c r="B55" s="240" t="s">
        <v>106</v>
      </c>
      <c r="C55" s="190"/>
      <c r="D55" s="190">
        <v>134</v>
      </c>
      <c r="E55" s="291"/>
      <c r="F55" s="190">
        <v>167</v>
      </c>
      <c r="G55" s="243">
        <f t="shared" si="1"/>
        <v>0.802395209580838</v>
      </c>
    </row>
    <row r="56" s="163" customFormat="1" spans="1:7">
      <c r="A56" s="183">
        <v>2012601</v>
      </c>
      <c r="B56" s="183" t="s">
        <v>69</v>
      </c>
      <c r="C56" s="184"/>
      <c r="D56" s="190">
        <v>96</v>
      </c>
      <c r="E56" s="291"/>
      <c r="F56" s="190">
        <v>150</v>
      </c>
      <c r="G56" s="243">
        <f t="shared" si="1"/>
        <v>0.64</v>
      </c>
    </row>
    <row r="57" s="163" customFormat="1" spans="1:7">
      <c r="A57" s="183">
        <v>2012604</v>
      </c>
      <c r="B57" s="183" t="s">
        <v>107</v>
      </c>
      <c r="C57" s="184"/>
      <c r="D57" s="190">
        <v>38</v>
      </c>
      <c r="E57" s="291"/>
      <c r="F57" s="190">
        <v>10</v>
      </c>
      <c r="G57" s="243">
        <f t="shared" si="1"/>
        <v>3.8</v>
      </c>
    </row>
    <row r="58" s="163" customFormat="1" spans="1:7">
      <c r="A58" s="183">
        <v>2012699</v>
      </c>
      <c r="B58" s="183" t="s">
        <v>108</v>
      </c>
      <c r="C58" s="190"/>
      <c r="D58" s="190"/>
      <c r="E58" s="291"/>
      <c r="F58" s="292">
        <v>7</v>
      </c>
      <c r="G58" s="243">
        <f t="shared" si="1"/>
        <v>0</v>
      </c>
    </row>
    <row r="59" s="163" customFormat="1" spans="1:7">
      <c r="A59" s="183">
        <v>20128</v>
      </c>
      <c r="B59" s="240" t="s">
        <v>109</v>
      </c>
      <c r="C59" s="293"/>
      <c r="D59" s="190">
        <v>92</v>
      </c>
      <c r="E59" s="291"/>
      <c r="F59" s="292">
        <v>86</v>
      </c>
      <c r="G59" s="243">
        <f t="shared" si="1"/>
        <v>1.06976744186047</v>
      </c>
    </row>
    <row r="60" s="163" customFormat="1" spans="1:7">
      <c r="A60" s="183">
        <v>2012801</v>
      </c>
      <c r="B60" s="183" t="s">
        <v>69</v>
      </c>
      <c r="C60" s="293"/>
      <c r="D60" s="190">
        <v>87</v>
      </c>
      <c r="E60" s="291"/>
      <c r="F60" s="292">
        <v>84</v>
      </c>
      <c r="G60" s="243">
        <f t="shared" si="1"/>
        <v>1.03571428571429</v>
      </c>
    </row>
    <row r="61" s="163" customFormat="1" spans="1:7">
      <c r="A61" s="183">
        <v>2012899</v>
      </c>
      <c r="B61" s="183" t="s">
        <v>110</v>
      </c>
      <c r="C61" s="293"/>
      <c r="D61" s="292">
        <v>5</v>
      </c>
      <c r="E61" s="291"/>
      <c r="F61" s="292">
        <v>2</v>
      </c>
      <c r="G61" s="243">
        <f t="shared" si="1"/>
        <v>2.5</v>
      </c>
    </row>
    <row r="62" s="163" customFormat="1" spans="1:7">
      <c r="A62" s="183">
        <v>20129</v>
      </c>
      <c r="B62" s="240" t="s">
        <v>111</v>
      </c>
      <c r="C62" s="190"/>
      <c r="D62" s="292">
        <v>985</v>
      </c>
      <c r="E62" s="291"/>
      <c r="F62" s="292">
        <v>526</v>
      </c>
      <c r="G62" s="243">
        <f t="shared" si="1"/>
        <v>1.87262357414449</v>
      </c>
    </row>
    <row r="63" s="163" customFormat="1" spans="1:7">
      <c r="A63" s="183">
        <v>2012901</v>
      </c>
      <c r="B63" s="183" t="s">
        <v>69</v>
      </c>
      <c r="C63" s="293"/>
      <c r="D63" s="292">
        <v>313</v>
      </c>
      <c r="E63" s="291"/>
      <c r="F63" s="292">
        <v>351</v>
      </c>
      <c r="G63" s="243">
        <f t="shared" si="1"/>
        <v>0.891737891737892</v>
      </c>
    </row>
    <row r="64" s="163" customFormat="1" spans="1:7">
      <c r="A64" s="183">
        <v>2012902</v>
      </c>
      <c r="B64" s="183" t="s">
        <v>70</v>
      </c>
      <c r="C64" s="293"/>
      <c r="D64" s="292">
        <v>2</v>
      </c>
      <c r="E64" s="291"/>
      <c r="F64" s="292"/>
      <c r="G64" s="243" t="e">
        <f t="shared" si="1"/>
        <v>#DIV/0!</v>
      </c>
    </row>
    <row r="65" s="163" customFormat="1" spans="1:7">
      <c r="A65" s="183">
        <v>2012906</v>
      </c>
      <c r="B65" s="183" t="s">
        <v>112</v>
      </c>
      <c r="C65" s="293"/>
      <c r="D65" s="292">
        <v>372</v>
      </c>
      <c r="E65" s="291"/>
      <c r="F65" s="292">
        <v>24</v>
      </c>
      <c r="G65" s="243">
        <f t="shared" si="1"/>
        <v>15.5</v>
      </c>
    </row>
    <row r="66" s="163" customFormat="1" spans="1:7">
      <c r="A66" s="183">
        <v>2012999</v>
      </c>
      <c r="B66" s="183" t="s">
        <v>113</v>
      </c>
      <c r="C66" s="190"/>
      <c r="D66" s="292">
        <v>298</v>
      </c>
      <c r="E66" s="291"/>
      <c r="F66" s="292">
        <v>151</v>
      </c>
      <c r="G66" s="243">
        <f t="shared" si="1"/>
        <v>1.97350993377483</v>
      </c>
    </row>
    <row r="67" s="163" customFormat="1" spans="1:7">
      <c r="A67" s="183">
        <v>20131</v>
      </c>
      <c r="B67" s="240" t="s">
        <v>114</v>
      </c>
      <c r="C67" s="293"/>
      <c r="D67" s="292">
        <v>1466</v>
      </c>
      <c r="E67" s="291"/>
      <c r="F67" s="292">
        <v>1396</v>
      </c>
      <c r="G67" s="243">
        <f t="shared" si="1"/>
        <v>1.05014326647564</v>
      </c>
    </row>
    <row r="68" s="163" customFormat="1" spans="1:7">
      <c r="A68" s="183">
        <v>2013101</v>
      </c>
      <c r="B68" s="183" t="s">
        <v>69</v>
      </c>
      <c r="C68" s="293"/>
      <c r="D68" s="292">
        <v>1306</v>
      </c>
      <c r="E68" s="291"/>
      <c r="F68" s="292">
        <v>1286</v>
      </c>
      <c r="G68" s="243">
        <f t="shared" si="1"/>
        <v>1.01555209953344</v>
      </c>
    </row>
    <row r="69" s="163" customFormat="1" spans="1:7">
      <c r="A69" s="183">
        <v>2013199</v>
      </c>
      <c r="B69" s="183" t="s">
        <v>115</v>
      </c>
      <c r="C69" s="190"/>
      <c r="D69" s="292">
        <v>160</v>
      </c>
      <c r="E69" s="291"/>
      <c r="F69" s="292">
        <v>110</v>
      </c>
      <c r="G69" s="243">
        <f t="shared" si="1"/>
        <v>1.45454545454545</v>
      </c>
    </row>
    <row r="70" s="163" customFormat="1" spans="1:7">
      <c r="A70" s="183">
        <v>20132</v>
      </c>
      <c r="B70" s="240" t="s">
        <v>116</v>
      </c>
      <c r="C70" s="293"/>
      <c r="D70" s="292">
        <v>668</v>
      </c>
      <c r="E70" s="291"/>
      <c r="F70" s="292">
        <v>3033</v>
      </c>
      <c r="G70" s="243">
        <f t="shared" si="1"/>
        <v>0.220243982855259</v>
      </c>
    </row>
    <row r="71" s="163" customFormat="1" spans="1:7">
      <c r="A71" s="183">
        <v>2013201</v>
      </c>
      <c r="B71" s="183" t="s">
        <v>69</v>
      </c>
      <c r="C71" s="293"/>
      <c r="D71" s="292">
        <v>416</v>
      </c>
      <c r="E71" s="291"/>
      <c r="F71" s="292">
        <v>341</v>
      </c>
      <c r="G71" s="243">
        <f t="shared" si="1"/>
        <v>1.21994134897361</v>
      </c>
    </row>
    <row r="72" s="163" customFormat="1" spans="1:7">
      <c r="A72" s="183">
        <v>2013202</v>
      </c>
      <c r="B72" s="183" t="s">
        <v>70</v>
      </c>
      <c r="C72" s="293"/>
      <c r="D72" s="292"/>
      <c r="E72" s="291"/>
      <c r="F72" s="292">
        <v>27</v>
      </c>
      <c r="G72" s="243">
        <f t="shared" si="1"/>
        <v>0</v>
      </c>
    </row>
    <row r="73" s="163" customFormat="1" spans="1:7">
      <c r="A73" s="183">
        <v>2013299</v>
      </c>
      <c r="B73" s="183" t="s">
        <v>117</v>
      </c>
      <c r="C73" s="190"/>
      <c r="D73" s="292">
        <v>252</v>
      </c>
      <c r="E73" s="291"/>
      <c r="F73" s="292">
        <v>2665</v>
      </c>
      <c r="G73" s="243">
        <f t="shared" si="1"/>
        <v>0.0945590994371482</v>
      </c>
    </row>
    <row r="74" s="163" customFormat="1" spans="1:7">
      <c r="A74" s="183">
        <v>20133</v>
      </c>
      <c r="B74" s="240" t="s">
        <v>118</v>
      </c>
      <c r="C74" s="293"/>
      <c r="D74" s="292">
        <v>443</v>
      </c>
      <c r="E74" s="291"/>
      <c r="F74" s="292">
        <v>199</v>
      </c>
      <c r="G74" s="243">
        <f t="shared" si="1"/>
        <v>2.22613065326633</v>
      </c>
    </row>
    <row r="75" s="163" customFormat="1" spans="1:7">
      <c r="A75" s="183">
        <v>2013301</v>
      </c>
      <c r="B75" s="183" t="s">
        <v>69</v>
      </c>
      <c r="C75" s="293"/>
      <c r="D75" s="292">
        <v>195</v>
      </c>
      <c r="E75" s="291"/>
      <c r="F75" s="292">
        <v>176</v>
      </c>
      <c r="G75" s="243">
        <f t="shared" si="1"/>
        <v>1.10795454545455</v>
      </c>
    </row>
    <row r="76" s="163" customFormat="1" spans="1:7">
      <c r="A76" s="183">
        <v>2013399</v>
      </c>
      <c r="B76" s="183" t="s">
        <v>119</v>
      </c>
      <c r="C76" s="190"/>
      <c r="D76" s="292">
        <v>248</v>
      </c>
      <c r="E76" s="291"/>
      <c r="F76" s="292">
        <v>23</v>
      </c>
      <c r="G76" s="243">
        <f t="shared" si="1"/>
        <v>10.7826086956522</v>
      </c>
    </row>
    <row r="77" s="163" customFormat="1" spans="1:7">
      <c r="A77" s="183">
        <v>20134</v>
      </c>
      <c r="B77" s="240" t="s">
        <v>120</v>
      </c>
      <c r="C77" s="293"/>
      <c r="D77" s="292">
        <v>118</v>
      </c>
      <c r="E77" s="291"/>
      <c r="F77" s="292">
        <v>122</v>
      </c>
      <c r="G77" s="243">
        <f t="shared" si="1"/>
        <v>0.967213114754098</v>
      </c>
    </row>
    <row r="78" s="163" customFormat="1" spans="1:7">
      <c r="A78" s="183">
        <v>2013401</v>
      </c>
      <c r="B78" s="183" t="s">
        <v>69</v>
      </c>
      <c r="C78" s="293"/>
      <c r="D78" s="292">
        <v>104</v>
      </c>
      <c r="E78" s="291"/>
      <c r="F78" s="292">
        <v>115</v>
      </c>
      <c r="G78" s="243">
        <f t="shared" si="1"/>
        <v>0.904347826086957</v>
      </c>
    </row>
    <row r="79" s="163" customFormat="1" spans="1:7">
      <c r="A79" s="183">
        <v>2013404</v>
      </c>
      <c r="B79" s="183" t="s">
        <v>121</v>
      </c>
      <c r="C79" s="293"/>
      <c r="D79" s="292">
        <v>7</v>
      </c>
      <c r="E79" s="291"/>
      <c r="F79" s="292">
        <v>2</v>
      </c>
      <c r="G79" s="243">
        <f t="shared" si="1"/>
        <v>3.5</v>
      </c>
    </row>
    <row r="80" s="163" customFormat="1" spans="1:7">
      <c r="A80" s="183">
        <v>2013499</v>
      </c>
      <c r="B80" s="183" t="s">
        <v>122</v>
      </c>
      <c r="C80" s="190"/>
      <c r="D80" s="292">
        <v>7</v>
      </c>
      <c r="E80" s="291"/>
      <c r="F80" s="292">
        <v>5</v>
      </c>
      <c r="G80" s="243">
        <f t="shared" si="1"/>
        <v>1.4</v>
      </c>
    </row>
    <row r="81" s="163" customFormat="1" spans="1:7">
      <c r="A81" s="183">
        <v>20136</v>
      </c>
      <c r="B81" s="240" t="s">
        <v>123</v>
      </c>
      <c r="C81" s="293"/>
      <c r="D81" s="292">
        <v>93</v>
      </c>
      <c r="E81" s="291"/>
      <c r="F81" s="292">
        <v>64</v>
      </c>
      <c r="G81" s="243">
        <f t="shared" si="1"/>
        <v>1.453125</v>
      </c>
    </row>
    <row r="82" s="163" customFormat="1" spans="1:7">
      <c r="A82" s="183">
        <v>2013601</v>
      </c>
      <c r="B82" s="183" t="s">
        <v>69</v>
      </c>
      <c r="C82" s="293"/>
      <c r="D82" s="292">
        <v>87</v>
      </c>
      <c r="E82" s="291"/>
      <c r="F82" s="292">
        <v>62</v>
      </c>
      <c r="G82" s="243">
        <f t="shared" si="1"/>
        <v>1.40322580645161</v>
      </c>
    </row>
    <row r="83" s="163" customFormat="1" spans="1:7">
      <c r="A83" s="183">
        <v>2013602</v>
      </c>
      <c r="B83" s="183" t="s">
        <v>70</v>
      </c>
      <c r="C83" s="190"/>
      <c r="D83" s="292"/>
      <c r="E83" s="291"/>
      <c r="F83" s="292"/>
      <c r="G83" s="243"/>
    </row>
    <row r="84" s="163" customFormat="1" spans="1:7">
      <c r="A84" s="183">
        <v>2013699</v>
      </c>
      <c r="B84" s="183" t="s">
        <v>124</v>
      </c>
      <c r="C84" s="293"/>
      <c r="D84" s="292">
        <v>6</v>
      </c>
      <c r="E84" s="291"/>
      <c r="F84" s="292">
        <v>2</v>
      </c>
      <c r="G84" s="243">
        <f t="shared" ref="G84:G110" si="2">D84/F84</f>
        <v>3</v>
      </c>
    </row>
    <row r="85" s="163" customFormat="1" spans="1:7">
      <c r="A85" s="183">
        <v>20138</v>
      </c>
      <c r="B85" s="240" t="s">
        <v>125</v>
      </c>
      <c r="C85" s="293"/>
      <c r="D85" s="292">
        <v>898</v>
      </c>
      <c r="E85" s="291"/>
      <c r="F85" s="292">
        <v>887</v>
      </c>
      <c r="G85" s="243">
        <f t="shared" si="2"/>
        <v>1.01240135287486</v>
      </c>
    </row>
    <row r="86" s="163" customFormat="1" spans="1:7">
      <c r="A86" s="183">
        <v>2013801</v>
      </c>
      <c r="B86" s="183" t="s">
        <v>69</v>
      </c>
      <c r="C86" s="293"/>
      <c r="D86" s="292">
        <v>865</v>
      </c>
      <c r="E86" s="291"/>
      <c r="F86" s="292">
        <v>858</v>
      </c>
      <c r="G86" s="243">
        <f t="shared" si="2"/>
        <v>1.00815850815851</v>
      </c>
    </row>
    <row r="87" s="163" customFormat="1" spans="1:7">
      <c r="A87" s="183">
        <v>2013804</v>
      </c>
      <c r="B87" s="183" t="s">
        <v>126</v>
      </c>
      <c r="C87" s="190"/>
      <c r="D87" s="292">
        <v>9</v>
      </c>
      <c r="E87" s="291"/>
      <c r="F87" s="292">
        <v>6</v>
      </c>
      <c r="G87" s="243">
        <f t="shared" si="2"/>
        <v>1.5</v>
      </c>
    </row>
    <row r="88" s="163" customFormat="1" spans="1:7">
      <c r="A88" s="183">
        <v>2013805</v>
      </c>
      <c r="B88" s="183" t="s">
        <v>127</v>
      </c>
      <c r="C88" s="293"/>
      <c r="D88" s="292"/>
      <c r="E88" s="291"/>
      <c r="F88" s="292"/>
      <c r="G88" s="243" t="e">
        <f t="shared" si="2"/>
        <v>#DIV/0!</v>
      </c>
    </row>
    <row r="89" s="163" customFormat="1" spans="1:7">
      <c r="A89" s="183">
        <v>2013810</v>
      </c>
      <c r="B89" s="183" t="s">
        <v>128</v>
      </c>
      <c r="C89" s="293"/>
      <c r="D89" s="292"/>
      <c r="E89" s="291"/>
      <c r="F89" s="292"/>
      <c r="G89" s="243" t="e">
        <f t="shared" si="2"/>
        <v>#DIV/0!</v>
      </c>
    </row>
    <row r="90" s="163" customFormat="1" spans="1:7">
      <c r="A90" s="183">
        <v>2013812</v>
      </c>
      <c r="B90" s="183" t="s">
        <v>129</v>
      </c>
      <c r="C90" s="190"/>
      <c r="D90" s="292"/>
      <c r="E90" s="291"/>
      <c r="F90" s="292"/>
      <c r="G90" s="243" t="e">
        <f t="shared" si="2"/>
        <v>#DIV/0!</v>
      </c>
    </row>
    <row r="91" s="163" customFormat="1" spans="1:7">
      <c r="A91" s="183">
        <v>2013813</v>
      </c>
      <c r="B91" s="183" t="s">
        <v>130</v>
      </c>
      <c r="C91" s="190"/>
      <c r="D91" s="292"/>
      <c r="E91" s="291"/>
      <c r="F91" s="292"/>
      <c r="G91" s="243" t="e">
        <f t="shared" si="2"/>
        <v>#DIV/0!</v>
      </c>
    </row>
    <row r="92" s="163" customFormat="1" spans="1:7">
      <c r="A92" s="183">
        <v>2013814</v>
      </c>
      <c r="B92" s="183" t="s">
        <v>131</v>
      </c>
      <c r="C92" s="190"/>
      <c r="D92" s="292"/>
      <c r="E92" s="291"/>
      <c r="F92" s="292"/>
      <c r="G92" s="243" t="e">
        <f t="shared" si="2"/>
        <v>#DIV/0!</v>
      </c>
    </row>
    <row r="93" s="163" customFormat="1" spans="1:7">
      <c r="A93" s="183">
        <v>2013815</v>
      </c>
      <c r="B93" s="183" t="s">
        <v>132</v>
      </c>
      <c r="C93" s="190"/>
      <c r="D93" s="292"/>
      <c r="E93" s="291"/>
      <c r="F93" s="292">
        <v>23</v>
      </c>
      <c r="G93" s="243">
        <f t="shared" si="2"/>
        <v>0</v>
      </c>
    </row>
    <row r="94" s="163" customFormat="1" spans="1:7">
      <c r="A94" s="183">
        <v>2013816</v>
      </c>
      <c r="B94" s="183" t="s">
        <v>133</v>
      </c>
      <c r="C94" s="190"/>
      <c r="D94" s="292">
        <v>5</v>
      </c>
      <c r="E94" s="291"/>
      <c r="F94" s="292"/>
      <c r="G94" s="243" t="e">
        <f t="shared" si="2"/>
        <v>#DIV/0!</v>
      </c>
    </row>
    <row r="95" s="163" customFormat="1" spans="1:7">
      <c r="A95" s="183">
        <v>2013899</v>
      </c>
      <c r="B95" s="183" t="s">
        <v>134</v>
      </c>
      <c r="C95" s="293"/>
      <c r="D95" s="292">
        <v>19</v>
      </c>
      <c r="E95" s="291"/>
      <c r="F95" s="292"/>
      <c r="G95" s="243" t="e">
        <f t="shared" si="2"/>
        <v>#DIV/0!</v>
      </c>
    </row>
    <row r="96" s="163" customFormat="1" spans="1:7">
      <c r="A96" s="183">
        <v>20199</v>
      </c>
      <c r="B96" s="240" t="s">
        <v>135</v>
      </c>
      <c r="C96" s="293"/>
      <c r="D96" s="292">
        <v>637</v>
      </c>
      <c r="E96" s="291"/>
      <c r="F96" s="292">
        <v>316</v>
      </c>
      <c r="G96" s="243">
        <f t="shared" si="2"/>
        <v>2.01582278481013</v>
      </c>
    </row>
    <row r="97" s="163" customFormat="1" spans="1:7">
      <c r="A97" s="183">
        <v>2019901</v>
      </c>
      <c r="B97" s="183" t="s">
        <v>136</v>
      </c>
      <c r="C97" s="293"/>
      <c r="D97" s="292">
        <v>0</v>
      </c>
      <c r="E97" s="291"/>
      <c r="F97" s="292">
        <v>0</v>
      </c>
      <c r="G97" s="243" t="e">
        <f t="shared" si="2"/>
        <v>#DIV/0!</v>
      </c>
    </row>
    <row r="98" s="163" customFormat="1" spans="1:7">
      <c r="A98" s="183">
        <v>2019999</v>
      </c>
      <c r="B98" s="183" t="s">
        <v>137</v>
      </c>
      <c r="C98" s="293"/>
      <c r="D98" s="292">
        <v>637</v>
      </c>
      <c r="E98" s="291"/>
      <c r="F98" s="292">
        <v>316</v>
      </c>
      <c r="G98" s="243">
        <f t="shared" si="2"/>
        <v>2.01582278481013</v>
      </c>
    </row>
    <row r="99" s="163" customFormat="1" spans="1:7">
      <c r="A99" s="183">
        <v>204</v>
      </c>
      <c r="B99" s="240" t="s">
        <v>138</v>
      </c>
      <c r="C99" s="293">
        <v>5230</v>
      </c>
      <c r="D99" s="292">
        <v>6380</v>
      </c>
      <c r="E99" s="291">
        <f>D99/C99</f>
        <v>1.21988527724665</v>
      </c>
      <c r="F99" s="292">
        <v>7919</v>
      </c>
      <c r="G99" s="243">
        <f t="shared" si="2"/>
        <v>0.805657279959591</v>
      </c>
    </row>
    <row r="100" s="163" customFormat="1" spans="1:7">
      <c r="A100" s="183">
        <v>20401</v>
      </c>
      <c r="B100" s="240" t="s">
        <v>139</v>
      </c>
      <c r="C100" s="293"/>
      <c r="D100" s="292">
        <v>76</v>
      </c>
      <c r="E100" s="291"/>
      <c r="F100" s="292">
        <v>40</v>
      </c>
      <c r="G100" s="243">
        <f t="shared" si="2"/>
        <v>1.9</v>
      </c>
    </row>
    <row r="101" s="163" customFormat="1" spans="1:7">
      <c r="A101" s="183">
        <v>2040101</v>
      </c>
      <c r="B101" s="183" t="s">
        <v>140</v>
      </c>
      <c r="C101" s="293"/>
      <c r="D101" s="292">
        <v>43</v>
      </c>
      <c r="E101" s="291"/>
      <c r="F101" s="292">
        <v>40</v>
      </c>
      <c r="G101" s="243">
        <f t="shared" si="2"/>
        <v>1.075</v>
      </c>
    </row>
    <row r="102" s="163" customFormat="1" spans="1:7">
      <c r="A102" s="183">
        <v>2040199</v>
      </c>
      <c r="B102" s="183" t="s">
        <v>141</v>
      </c>
      <c r="C102" s="293"/>
      <c r="D102" s="292">
        <v>33</v>
      </c>
      <c r="E102" s="291"/>
      <c r="F102" s="292"/>
      <c r="G102" s="243" t="e">
        <f t="shared" si="2"/>
        <v>#DIV/0!</v>
      </c>
    </row>
    <row r="103" s="163" customFormat="1" spans="1:7">
      <c r="A103" s="183">
        <v>20402</v>
      </c>
      <c r="B103" s="240" t="s">
        <v>142</v>
      </c>
      <c r="C103" s="293"/>
      <c r="D103" s="292">
        <v>5520</v>
      </c>
      <c r="E103" s="291"/>
      <c r="F103" s="292">
        <v>7210</v>
      </c>
      <c r="G103" s="243">
        <f t="shared" si="2"/>
        <v>0.765603328710125</v>
      </c>
    </row>
    <row r="104" s="163" customFormat="1" spans="1:7">
      <c r="A104" s="183">
        <v>2040201</v>
      </c>
      <c r="B104" s="183" t="s">
        <v>69</v>
      </c>
      <c r="C104" s="293"/>
      <c r="D104" s="292">
        <v>3568</v>
      </c>
      <c r="E104" s="291"/>
      <c r="F104" s="292">
        <v>5022</v>
      </c>
      <c r="G104" s="243">
        <f t="shared" si="2"/>
        <v>0.71047391477499</v>
      </c>
    </row>
    <row r="105" s="163" customFormat="1" spans="1:7">
      <c r="A105" s="183">
        <v>2040202</v>
      </c>
      <c r="B105" s="183" t="s">
        <v>70</v>
      </c>
      <c r="C105" s="293"/>
      <c r="D105" s="292"/>
      <c r="E105" s="291"/>
      <c r="F105" s="292"/>
      <c r="G105" s="243" t="e">
        <f t="shared" si="2"/>
        <v>#DIV/0!</v>
      </c>
    </row>
    <row r="106" s="163" customFormat="1" spans="1:7">
      <c r="A106" s="183">
        <v>2040219</v>
      </c>
      <c r="B106" s="183" t="s">
        <v>94</v>
      </c>
      <c r="C106" s="293"/>
      <c r="D106" s="292">
        <v>220</v>
      </c>
      <c r="E106" s="291"/>
      <c r="F106" s="292"/>
      <c r="G106" s="243" t="e">
        <f t="shared" si="2"/>
        <v>#DIV/0!</v>
      </c>
    </row>
    <row r="107" s="163" customFormat="1" spans="1:7">
      <c r="A107" s="183">
        <v>2040220</v>
      </c>
      <c r="B107" s="183" t="s">
        <v>143</v>
      </c>
      <c r="C107" s="293"/>
      <c r="D107" s="292">
        <v>685</v>
      </c>
      <c r="E107" s="291"/>
      <c r="F107" s="292">
        <v>565</v>
      </c>
      <c r="G107" s="243">
        <f t="shared" si="2"/>
        <v>1.21238938053097</v>
      </c>
    </row>
    <row r="108" s="163" customFormat="1" spans="1:7">
      <c r="A108" s="183">
        <v>2040299</v>
      </c>
      <c r="B108" s="183" t="s">
        <v>144</v>
      </c>
      <c r="C108" s="293"/>
      <c r="D108" s="292">
        <v>1047</v>
      </c>
      <c r="E108" s="291"/>
      <c r="F108" s="292">
        <v>1623</v>
      </c>
      <c r="G108" s="243">
        <f t="shared" si="2"/>
        <v>0.645101663585952</v>
      </c>
    </row>
    <row r="109" s="163" customFormat="1" spans="1:7">
      <c r="A109" s="183">
        <v>20404</v>
      </c>
      <c r="B109" s="240" t="s">
        <v>145</v>
      </c>
      <c r="C109" s="293"/>
      <c r="D109" s="292">
        <v>86</v>
      </c>
      <c r="E109" s="291"/>
      <c r="F109" s="292">
        <v>43</v>
      </c>
      <c r="G109" s="243">
        <f t="shared" si="2"/>
        <v>2</v>
      </c>
    </row>
    <row r="110" s="163" customFormat="1" spans="1:7">
      <c r="A110" s="183">
        <v>2040401</v>
      </c>
      <c r="B110" s="183" t="s">
        <v>69</v>
      </c>
      <c r="C110" s="293"/>
      <c r="D110" s="292">
        <v>67</v>
      </c>
      <c r="E110" s="291"/>
      <c r="F110" s="292">
        <v>43</v>
      </c>
      <c r="G110" s="243">
        <f t="shared" si="2"/>
        <v>1.55813953488372</v>
      </c>
    </row>
    <row r="111" s="163" customFormat="1" spans="1:7">
      <c r="A111" s="183">
        <v>2040499</v>
      </c>
      <c r="B111" s="183" t="s">
        <v>146</v>
      </c>
      <c r="C111" s="293"/>
      <c r="D111" s="292">
        <v>19</v>
      </c>
      <c r="E111" s="291"/>
      <c r="F111" s="292"/>
      <c r="G111" s="243"/>
    </row>
    <row r="112" s="163" customFormat="1" spans="1:7">
      <c r="A112" s="183">
        <v>20405</v>
      </c>
      <c r="B112" s="240" t="s">
        <v>147</v>
      </c>
      <c r="C112" s="293"/>
      <c r="D112" s="292">
        <v>108</v>
      </c>
      <c r="E112" s="291"/>
      <c r="F112" s="292">
        <v>64</v>
      </c>
      <c r="G112" s="243">
        <f t="shared" ref="G112:G139" si="3">D112/F112</f>
        <v>1.6875</v>
      </c>
    </row>
    <row r="113" s="163" customFormat="1" spans="1:7">
      <c r="A113" s="183">
        <v>2040501</v>
      </c>
      <c r="B113" s="183" t="s">
        <v>69</v>
      </c>
      <c r="C113" s="293"/>
      <c r="D113" s="292">
        <v>108</v>
      </c>
      <c r="E113" s="291"/>
      <c r="F113" s="292">
        <v>64</v>
      </c>
      <c r="G113" s="243">
        <f t="shared" si="3"/>
        <v>1.6875</v>
      </c>
    </row>
    <row r="114" s="163" customFormat="1" spans="1:7">
      <c r="A114" s="183">
        <v>20406</v>
      </c>
      <c r="B114" s="240" t="s">
        <v>148</v>
      </c>
      <c r="C114" s="190"/>
      <c r="D114" s="292">
        <v>518</v>
      </c>
      <c r="E114" s="291"/>
      <c r="F114" s="292">
        <v>562</v>
      </c>
      <c r="G114" s="243">
        <f t="shared" si="3"/>
        <v>0.921708185053381</v>
      </c>
    </row>
    <row r="115" s="163" customFormat="1" spans="1:7">
      <c r="A115" s="183">
        <v>2040601</v>
      </c>
      <c r="B115" s="183" t="s">
        <v>69</v>
      </c>
      <c r="C115" s="190"/>
      <c r="D115" s="292">
        <v>472</v>
      </c>
      <c r="E115" s="291"/>
      <c r="F115" s="292">
        <v>519</v>
      </c>
      <c r="G115" s="243">
        <f t="shared" si="3"/>
        <v>0.909441233140655</v>
      </c>
    </row>
    <row r="116" s="163" customFormat="1" spans="1:7">
      <c r="A116" s="183">
        <v>2040604</v>
      </c>
      <c r="B116" s="183" t="s">
        <v>149</v>
      </c>
      <c r="C116" s="190"/>
      <c r="D116" s="292">
        <v>2</v>
      </c>
      <c r="E116" s="291"/>
      <c r="F116" s="292"/>
      <c r="G116" s="243" t="e">
        <f t="shared" si="3"/>
        <v>#DIV/0!</v>
      </c>
    </row>
    <row r="117" s="163" customFormat="1" spans="1:7">
      <c r="A117" s="183">
        <v>2040605</v>
      </c>
      <c r="B117" s="183" t="s">
        <v>150</v>
      </c>
      <c r="C117" s="190"/>
      <c r="D117" s="292">
        <v>3</v>
      </c>
      <c r="E117" s="291"/>
      <c r="F117" s="292"/>
      <c r="G117" s="243" t="e">
        <f t="shared" si="3"/>
        <v>#DIV/0!</v>
      </c>
    </row>
    <row r="118" s="163" customFormat="1" spans="1:7">
      <c r="A118" s="183">
        <v>2040606</v>
      </c>
      <c r="B118" s="183" t="s">
        <v>151</v>
      </c>
      <c r="C118" s="190"/>
      <c r="D118" s="292">
        <v>5</v>
      </c>
      <c r="E118" s="291"/>
      <c r="F118" s="292"/>
      <c r="G118" s="243" t="e">
        <f t="shared" si="3"/>
        <v>#DIV/0!</v>
      </c>
    </row>
    <row r="119" s="163" customFormat="1" spans="1:7">
      <c r="A119" s="183">
        <v>2040607</v>
      </c>
      <c r="B119" s="183" t="s">
        <v>152</v>
      </c>
      <c r="C119" s="293"/>
      <c r="D119" s="292">
        <v>15</v>
      </c>
      <c r="E119" s="291"/>
      <c r="F119" s="292">
        <v>3</v>
      </c>
      <c r="G119" s="243">
        <f t="shared" si="3"/>
        <v>5</v>
      </c>
    </row>
    <row r="120" s="163" customFormat="1" spans="1:7">
      <c r="A120" s="183">
        <v>2040610</v>
      </c>
      <c r="B120" s="183" t="s">
        <v>153</v>
      </c>
      <c r="C120" s="293"/>
      <c r="D120" s="292">
        <v>1</v>
      </c>
      <c r="E120" s="291"/>
      <c r="F120" s="292"/>
      <c r="G120" s="243" t="e">
        <f t="shared" si="3"/>
        <v>#DIV/0!</v>
      </c>
    </row>
    <row r="121" s="163" customFormat="1" spans="1:7">
      <c r="A121" s="183">
        <v>2040612</v>
      </c>
      <c r="B121" s="183" t="s">
        <v>154</v>
      </c>
      <c r="C121" s="293"/>
      <c r="D121" s="292">
        <v>2</v>
      </c>
      <c r="E121" s="291"/>
      <c r="F121" s="292"/>
      <c r="G121" s="243" t="e">
        <f t="shared" si="3"/>
        <v>#DIV/0!</v>
      </c>
    </row>
    <row r="122" s="163" customFormat="1" spans="1:7">
      <c r="A122" s="183">
        <v>2040699</v>
      </c>
      <c r="B122" s="183" t="s">
        <v>155</v>
      </c>
      <c r="C122" s="190"/>
      <c r="D122" s="292">
        <v>18</v>
      </c>
      <c r="E122" s="291"/>
      <c r="F122" s="292">
        <v>40</v>
      </c>
      <c r="G122" s="243">
        <f t="shared" si="3"/>
        <v>0.45</v>
      </c>
    </row>
    <row r="123" s="163" customFormat="1" spans="1:7">
      <c r="A123" s="183">
        <v>20499</v>
      </c>
      <c r="B123" s="240" t="s">
        <v>156</v>
      </c>
      <c r="C123" s="190"/>
      <c r="D123" s="292">
        <v>72</v>
      </c>
      <c r="E123" s="291"/>
      <c r="F123" s="292"/>
      <c r="G123" s="243" t="e">
        <f t="shared" si="3"/>
        <v>#DIV/0!</v>
      </c>
    </row>
    <row r="124" s="163" customFormat="1" spans="1:7">
      <c r="A124" s="183">
        <v>2049999</v>
      </c>
      <c r="B124" s="183" t="s">
        <v>157</v>
      </c>
      <c r="C124" s="190"/>
      <c r="D124" s="292">
        <v>72</v>
      </c>
      <c r="E124" s="291"/>
      <c r="F124" s="292"/>
      <c r="G124" s="243" t="e">
        <f t="shared" si="3"/>
        <v>#DIV/0!</v>
      </c>
    </row>
    <row r="125" s="163" customFormat="1" spans="1:7">
      <c r="A125" s="183">
        <v>205</v>
      </c>
      <c r="B125" s="240" t="s">
        <v>158</v>
      </c>
      <c r="C125" s="293">
        <v>51006</v>
      </c>
      <c r="D125" s="292">
        <v>42241</v>
      </c>
      <c r="E125" s="291">
        <f>D125/C125</f>
        <v>0.82815747167</v>
      </c>
      <c r="F125" s="292">
        <v>54020</v>
      </c>
      <c r="G125" s="243">
        <f t="shared" si="3"/>
        <v>0.781951129211403</v>
      </c>
    </row>
    <row r="126" s="163" customFormat="1" spans="1:7">
      <c r="A126" s="183">
        <v>20501</v>
      </c>
      <c r="B126" s="240" t="s">
        <v>159</v>
      </c>
      <c r="C126" s="293"/>
      <c r="D126" s="292">
        <v>690</v>
      </c>
      <c r="E126" s="291"/>
      <c r="F126" s="292">
        <v>1331</v>
      </c>
      <c r="G126" s="243">
        <f t="shared" si="3"/>
        <v>0.518407212622089</v>
      </c>
    </row>
    <row r="127" s="163" customFormat="1" spans="1:7">
      <c r="A127" s="183">
        <v>2050101</v>
      </c>
      <c r="B127" s="183" t="s">
        <v>69</v>
      </c>
      <c r="C127" s="293"/>
      <c r="D127" s="292">
        <v>675</v>
      </c>
      <c r="E127" s="291"/>
      <c r="F127" s="292">
        <v>1309</v>
      </c>
      <c r="G127" s="243">
        <f t="shared" si="3"/>
        <v>0.515660809778457</v>
      </c>
    </row>
    <row r="128" s="163" customFormat="1" spans="1:7">
      <c r="A128" s="183">
        <v>2050102</v>
      </c>
      <c r="B128" s="183" t="s">
        <v>70</v>
      </c>
      <c r="C128" s="293"/>
      <c r="D128" s="292"/>
      <c r="E128" s="291"/>
      <c r="F128" s="292">
        <v>15</v>
      </c>
      <c r="G128" s="243">
        <f t="shared" si="3"/>
        <v>0</v>
      </c>
    </row>
    <row r="129" s="163" customFormat="1" spans="1:7">
      <c r="A129" s="183">
        <v>2050199</v>
      </c>
      <c r="B129" s="183" t="s">
        <v>160</v>
      </c>
      <c r="C129" s="293"/>
      <c r="D129" s="292">
        <v>15</v>
      </c>
      <c r="E129" s="291"/>
      <c r="F129" s="292">
        <v>7</v>
      </c>
      <c r="G129" s="243">
        <f t="shared" si="3"/>
        <v>2.14285714285714</v>
      </c>
    </row>
    <row r="130" s="163" customFormat="1" spans="1:7">
      <c r="A130" s="183">
        <v>20502</v>
      </c>
      <c r="B130" s="240" t="s">
        <v>161</v>
      </c>
      <c r="C130" s="293"/>
      <c r="D130" s="292">
        <v>37782</v>
      </c>
      <c r="E130" s="291"/>
      <c r="F130" s="292">
        <v>38043</v>
      </c>
      <c r="G130" s="243">
        <f t="shared" si="3"/>
        <v>0.993139342323161</v>
      </c>
    </row>
    <row r="131" s="163" customFormat="1" spans="1:7">
      <c r="A131" s="183">
        <v>2050201</v>
      </c>
      <c r="B131" s="183" t="s">
        <v>162</v>
      </c>
      <c r="C131" s="293"/>
      <c r="D131" s="292">
        <v>3376</v>
      </c>
      <c r="E131" s="291"/>
      <c r="F131" s="292">
        <v>2879</v>
      </c>
      <c r="G131" s="243">
        <f t="shared" si="3"/>
        <v>1.1726293852032</v>
      </c>
    </row>
    <row r="132" s="163" customFormat="1" spans="1:7">
      <c r="A132" s="183">
        <v>2050202</v>
      </c>
      <c r="B132" s="183" t="s">
        <v>163</v>
      </c>
      <c r="C132" s="293"/>
      <c r="D132" s="292">
        <v>14672</v>
      </c>
      <c r="E132" s="291"/>
      <c r="F132" s="292">
        <v>16720</v>
      </c>
      <c r="G132" s="243">
        <f t="shared" si="3"/>
        <v>0.877511961722488</v>
      </c>
    </row>
    <row r="133" s="163" customFormat="1" spans="1:7">
      <c r="A133" s="183">
        <v>2050203</v>
      </c>
      <c r="B133" s="183" t="s">
        <v>164</v>
      </c>
      <c r="C133" s="293"/>
      <c r="D133" s="292">
        <v>9876</v>
      </c>
      <c r="E133" s="291"/>
      <c r="F133" s="292">
        <v>10861</v>
      </c>
      <c r="G133" s="243">
        <f t="shared" si="3"/>
        <v>0.909308535125679</v>
      </c>
    </row>
    <row r="134" s="163" customFormat="1" spans="1:7">
      <c r="A134" s="183">
        <v>2050204</v>
      </c>
      <c r="B134" s="183" t="s">
        <v>165</v>
      </c>
      <c r="C134" s="293"/>
      <c r="D134" s="292">
        <v>6821</v>
      </c>
      <c r="E134" s="291"/>
      <c r="F134" s="292">
        <v>5533</v>
      </c>
      <c r="G134" s="243">
        <f t="shared" si="3"/>
        <v>1.2327851075366</v>
      </c>
    </row>
    <row r="135" s="163" customFormat="1" spans="1:7">
      <c r="A135" s="183">
        <v>2050205</v>
      </c>
      <c r="B135" s="183" t="s">
        <v>166</v>
      </c>
      <c r="C135" s="293"/>
      <c r="D135" s="292">
        <v>141</v>
      </c>
      <c r="E135" s="291"/>
      <c r="F135" s="292">
        <v>287</v>
      </c>
      <c r="G135" s="243">
        <f t="shared" si="3"/>
        <v>0.491289198606272</v>
      </c>
    </row>
    <row r="136" s="163" customFormat="1" spans="1:7">
      <c r="A136" s="183">
        <v>2050299</v>
      </c>
      <c r="B136" s="183" t="s">
        <v>167</v>
      </c>
      <c r="C136" s="190"/>
      <c r="D136" s="292">
        <v>2896</v>
      </c>
      <c r="E136" s="291"/>
      <c r="F136" s="292">
        <v>1763</v>
      </c>
      <c r="G136" s="243">
        <f t="shared" si="3"/>
        <v>1.64265456608054</v>
      </c>
    </row>
    <row r="137" s="163" customFormat="1" spans="1:7">
      <c r="A137" s="183">
        <v>20503</v>
      </c>
      <c r="B137" s="240" t="s">
        <v>168</v>
      </c>
      <c r="C137" s="293"/>
      <c r="D137" s="292">
        <v>2316</v>
      </c>
      <c r="E137" s="291"/>
      <c r="F137" s="292">
        <v>1626</v>
      </c>
      <c r="G137" s="243">
        <f t="shared" si="3"/>
        <v>1.42435424354244</v>
      </c>
    </row>
    <row r="138" s="163" customFormat="1" spans="1:7">
      <c r="A138" s="183">
        <v>2050302</v>
      </c>
      <c r="B138" s="183" t="s">
        <v>169</v>
      </c>
      <c r="C138" s="293"/>
      <c r="D138" s="292">
        <v>2273</v>
      </c>
      <c r="E138" s="291"/>
      <c r="F138" s="292">
        <v>1594</v>
      </c>
      <c r="G138" s="243">
        <f t="shared" si="3"/>
        <v>1.42597239648683</v>
      </c>
    </row>
    <row r="139" s="163" customFormat="1" spans="1:7">
      <c r="A139" s="183">
        <v>2050305</v>
      </c>
      <c r="B139" s="183" t="s">
        <v>170</v>
      </c>
      <c r="C139" s="293"/>
      <c r="D139" s="292"/>
      <c r="E139" s="291"/>
      <c r="F139" s="292">
        <v>32</v>
      </c>
      <c r="G139" s="243">
        <f t="shared" si="3"/>
        <v>0</v>
      </c>
    </row>
    <row r="140" s="163" customFormat="1" spans="1:7">
      <c r="A140" s="183">
        <v>2050399</v>
      </c>
      <c r="B140" s="183" t="s">
        <v>171</v>
      </c>
      <c r="C140" s="293"/>
      <c r="D140" s="292">
        <v>43</v>
      </c>
      <c r="E140" s="291"/>
      <c r="F140" s="292"/>
      <c r="G140" s="243"/>
    </row>
    <row r="141" s="163" customFormat="1" spans="1:7">
      <c r="A141" s="183">
        <v>20508</v>
      </c>
      <c r="B141" s="240" t="s">
        <v>172</v>
      </c>
      <c r="C141" s="293"/>
      <c r="D141" s="292">
        <v>48</v>
      </c>
      <c r="E141" s="291"/>
      <c r="F141" s="292">
        <v>30</v>
      </c>
      <c r="G141" s="243">
        <f t="shared" ref="G141:G151" si="4">D141/F141</f>
        <v>1.6</v>
      </c>
    </row>
    <row r="142" s="163" customFormat="1" spans="1:7">
      <c r="A142" s="183">
        <v>2050802</v>
      </c>
      <c r="B142" s="183" t="s">
        <v>173</v>
      </c>
      <c r="C142" s="293"/>
      <c r="D142" s="292">
        <v>48</v>
      </c>
      <c r="E142" s="291"/>
      <c r="F142" s="292">
        <v>7</v>
      </c>
      <c r="G142" s="243">
        <f t="shared" si="4"/>
        <v>6.85714285714286</v>
      </c>
    </row>
    <row r="143" s="163" customFormat="1" spans="1:7">
      <c r="A143" s="183">
        <v>2050803</v>
      </c>
      <c r="B143" s="183" t="s">
        <v>174</v>
      </c>
      <c r="C143" s="293"/>
      <c r="D143" s="292"/>
      <c r="E143" s="291"/>
      <c r="F143" s="292">
        <v>23</v>
      </c>
      <c r="G143" s="243">
        <f t="shared" si="4"/>
        <v>0</v>
      </c>
    </row>
    <row r="144" s="163" customFormat="1" spans="1:7">
      <c r="A144" s="183">
        <v>20509</v>
      </c>
      <c r="B144" s="240" t="s">
        <v>175</v>
      </c>
      <c r="C144" s="190"/>
      <c r="D144" s="292">
        <v>218</v>
      </c>
      <c r="E144" s="291"/>
      <c r="F144" s="292">
        <v>170</v>
      </c>
      <c r="G144" s="243">
        <f t="shared" si="4"/>
        <v>1.28235294117647</v>
      </c>
    </row>
    <row r="145" s="163" customFormat="1" spans="1:7">
      <c r="A145" s="183">
        <v>2050999</v>
      </c>
      <c r="B145" s="183" t="s">
        <v>176</v>
      </c>
      <c r="C145" s="293"/>
      <c r="D145" s="292">
        <v>218</v>
      </c>
      <c r="E145" s="291"/>
      <c r="F145" s="292">
        <v>170</v>
      </c>
      <c r="G145" s="243">
        <f t="shared" si="4"/>
        <v>1.28235294117647</v>
      </c>
    </row>
    <row r="146" s="163" customFormat="1" spans="1:7">
      <c r="A146" s="183">
        <v>20599</v>
      </c>
      <c r="B146" s="240" t="s">
        <v>177</v>
      </c>
      <c r="C146" s="293"/>
      <c r="D146" s="292">
        <v>1187</v>
      </c>
      <c r="E146" s="291"/>
      <c r="F146" s="292">
        <v>12820</v>
      </c>
      <c r="G146" s="243">
        <f t="shared" si="4"/>
        <v>0.0925897035881435</v>
      </c>
    </row>
    <row r="147" s="163" customFormat="1" spans="1:7">
      <c r="A147" s="183">
        <v>2059999</v>
      </c>
      <c r="B147" s="183" t="s">
        <v>178</v>
      </c>
      <c r="C147" s="190"/>
      <c r="D147" s="292">
        <v>1187</v>
      </c>
      <c r="E147" s="291"/>
      <c r="F147" s="292">
        <v>12820</v>
      </c>
      <c r="G147" s="243">
        <f t="shared" si="4"/>
        <v>0.0925897035881435</v>
      </c>
    </row>
    <row r="148" s="163" customFormat="1" spans="1:7">
      <c r="A148" s="183">
        <v>206</v>
      </c>
      <c r="B148" s="240" t="s">
        <v>179</v>
      </c>
      <c r="C148" s="293">
        <v>703</v>
      </c>
      <c r="D148" s="292">
        <v>199</v>
      </c>
      <c r="E148" s="291">
        <f>D148/C148</f>
        <v>0.283072546230441</v>
      </c>
      <c r="F148" s="292">
        <v>85</v>
      </c>
      <c r="G148" s="243">
        <f t="shared" si="4"/>
        <v>2.34117647058824</v>
      </c>
    </row>
    <row r="149" s="163" customFormat="1" spans="1:7">
      <c r="A149" s="183">
        <v>20601</v>
      </c>
      <c r="B149" s="240" t="s">
        <v>180</v>
      </c>
      <c r="C149" s="293"/>
      <c r="D149" s="292">
        <v>149</v>
      </c>
      <c r="E149" s="291"/>
      <c r="F149" s="292">
        <v>85</v>
      </c>
      <c r="G149" s="243">
        <f t="shared" si="4"/>
        <v>1.75294117647059</v>
      </c>
    </row>
    <row r="150" s="163" customFormat="1" spans="1:7">
      <c r="A150" s="183">
        <v>2060101</v>
      </c>
      <c r="B150" s="183" t="s">
        <v>69</v>
      </c>
      <c r="C150" s="190"/>
      <c r="D150" s="292">
        <v>147</v>
      </c>
      <c r="E150" s="291"/>
      <c r="F150" s="292">
        <v>85</v>
      </c>
      <c r="G150" s="243">
        <f t="shared" si="4"/>
        <v>1.72941176470588</v>
      </c>
    </row>
    <row r="151" s="163" customFormat="1" spans="1:7">
      <c r="A151" s="183">
        <v>2060199</v>
      </c>
      <c r="B151" s="183" t="s">
        <v>181</v>
      </c>
      <c r="C151" s="190"/>
      <c r="D151" s="292">
        <v>2</v>
      </c>
      <c r="E151" s="291"/>
      <c r="F151" s="292"/>
      <c r="G151" s="243" t="e">
        <f t="shared" si="4"/>
        <v>#DIV/0!</v>
      </c>
    </row>
    <row r="152" s="163" customFormat="1" spans="1:7">
      <c r="A152" s="183">
        <v>20604</v>
      </c>
      <c r="B152" s="240" t="s">
        <v>182</v>
      </c>
      <c r="C152" s="293"/>
      <c r="D152" s="292"/>
      <c r="E152" s="291"/>
      <c r="F152" s="292"/>
      <c r="G152" s="243"/>
    </row>
    <row r="153" s="163" customFormat="1" spans="1:7">
      <c r="A153" s="183">
        <v>2060499</v>
      </c>
      <c r="B153" s="183" t="s">
        <v>183</v>
      </c>
      <c r="C153" s="293"/>
      <c r="D153" s="292"/>
      <c r="E153" s="291"/>
      <c r="F153" s="292"/>
      <c r="G153" s="243"/>
    </row>
    <row r="154" s="163" customFormat="1" spans="1:7">
      <c r="A154" s="183">
        <v>20607</v>
      </c>
      <c r="B154" s="240" t="s">
        <v>184</v>
      </c>
      <c r="C154" s="293"/>
      <c r="D154" s="292"/>
      <c r="E154" s="291"/>
      <c r="F154" s="292"/>
      <c r="G154" s="243" t="e">
        <f t="shared" ref="G154:G156" si="5">D154/F154</f>
        <v>#DIV/0!</v>
      </c>
    </row>
    <row r="155" s="163" customFormat="1" spans="1:7">
      <c r="A155" s="183">
        <v>2060799</v>
      </c>
      <c r="B155" s="183" t="s">
        <v>185</v>
      </c>
      <c r="C155" s="293"/>
      <c r="D155" s="292"/>
      <c r="E155" s="291"/>
      <c r="F155" s="292"/>
      <c r="G155" s="243" t="e">
        <f t="shared" si="5"/>
        <v>#DIV/0!</v>
      </c>
    </row>
    <row r="156" s="163" customFormat="1" spans="1:7">
      <c r="A156" s="183">
        <v>20699</v>
      </c>
      <c r="B156" s="240" t="s">
        <v>186</v>
      </c>
      <c r="C156" s="293"/>
      <c r="D156" s="292">
        <v>50</v>
      </c>
      <c r="E156" s="291"/>
      <c r="F156" s="292"/>
      <c r="G156" s="243" t="e">
        <f t="shared" si="5"/>
        <v>#DIV/0!</v>
      </c>
    </row>
    <row r="157" s="163" customFormat="1" spans="1:7">
      <c r="A157" s="183">
        <v>2069901</v>
      </c>
      <c r="B157" s="183" t="s">
        <v>187</v>
      </c>
      <c r="C157" s="293"/>
      <c r="D157" s="292"/>
      <c r="E157" s="291"/>
      <c r="F157" s="292"/>
      <c r="G157" s="243"/>
    </row>
    <row r="158" s="163" customFormat="1" spans="1:7">
      <c r="A158" s="183">
        <v>2069999</v>
      </c>
      <c r="B158" s="183" t="s">
        <v>188</v>
      </c>
      <c r="C158" s="190"/>
      <c r="D158" s="292">
        <v>50</v>
      </c>
      <c r="E158" s="291"/>
      <c r="F158" s="292"/>
      <c r="G158" s="243" t="e">
        <f t="shared" ref="G158:G181" si="6">D158/F158</f>
        <v>#DIV/0!</v>
      </c>
    </row>
    <row r="159" s="163" customFormat="1" spans="1:7">
      <c r="A159" s="183">
        <v>207</v>
      </c>
      <c r="B159" s="240" t="s">
        <v>189</v>
      </c>
      <c r="C159" s="293">
        <v>1990</v>
      </c>
      <c r="D159" s="292">
        <v>1604</v>
      </c>
      <c r="E159" s="291">
        <f>D159/C159</f>
        <v>0.806030150753769</v>
      </c>
      <c r="F159" s="292">
        <v>1162</v>
      </c>
      <c r="G159" s="243">
        <f t="shared" si="6"/>
        <v>1.38037865748709</v>
      </c>
    </row>
    <row r="160" s="163" customFormat="1" spans="1:7">
      <c r="A160" s="183">
        <v>20701</v>
      </c>
      <c r="B160" s="240" t="s">
        <v>190</v>
      </c>
      <c r="C160" s="293"/>
      <c r="D160" s="292">
        <v>977</v>
      </c>
      <c r="E160" s="291"/>
      <c r="F160" s="292">
        <v>774</v>
      </c>
      <c r="G160" s="243">
        <f t="shared" si="6"/>
        <v>1.26227390180879</v>
      </c>
    </row>
    <row r="161" s="163" customFormat="1" spans="1:7">
      <c r="A161" s="183">
        <v>2070101</v>
      </c>
      <c r="B161" s="183" t="s">
        <v>69</v>
      </c>
      <c r="C161" s="293"/>
      <c r="D161" s="292">
        <v>527</v>
      </c>
      <c r="E161" s="291"/>
      <c r="F161" s="292">
        <v>545</v>
      </c>
      <c r="G161" s="243">
        <f t="shared" si="6"/>
        <v>0.96697247706422</v>
      </c>
    </row>
    <row r="162" s="163" customFormat="1" spans="1:7">
      <c r="A162" s="183">
        <v>2070104</v>
      </c>
      <c r="B162" s="183" t="s">
        <v>191</v>
      </c>
      <c r="C162" s="293"/>
      <c r="D162" s="292">
        <v>32</v>
      </c>
      <c r="E162" s="291"/>
      <c r="F162" s="292">
        <v>11</v>
      </c>
      <c r="G162" s="243">
        <f t="shared" si="6"/>
        <v>2.90909090909091</v>
      </c>
    </row>
    <row r="163" s="163" customFormat="1" spans="1:7">
      <c r="A163" s="183">
        <v>2070108</v>
      </c>
      <c r="B163" s="183" t="s">
        <v>192</v>
      </c>
      <c r="C163" s="293"/>
      <c r="D163" s="292">
        <v>18</v>
      </c>
      <c r="E163" s="291"/>
      <c r="F163" s="292"/>
      <c r="G163" s="243" t="e">
        <f t="shared" si="6"/>
        <v>#DIV/0!</v>
      </c>
    </row>
    <row r="164" s="163" customFormat="1" spans="1:7">
      <c r="A164" s="183">
        <v>2070109</v>
      </c>
      <c r="B164" s="183" t="s">
        <v>193</v>
      </c>
      <c r="C164" s="293"/>
      <c r="D164" s="292">
        <v>4</v>
      </c>
      <c r="E164" s="291"/>
      <c r="F164" s="292"/>
      <c r="G164" s="243" t="e">
        <f t="shared" si="6"/>
        <v>#DIV/0!</v>
      </c>
    </row>
    <row r="165" s="163" customFormat="1" spans="1:7">
      <c r="A165" s="183">
        <v>2070111</v>
      </c>
      <c r="B165" s="183" t="s">
        <v>194</v>
      </c>
      <c r="C165" s="190"/>
      <c r="D165" s="292">
        <v>30</v>
      </c>
      <c r="E165" s="291"/>
      <c r="F165" s="292"/>
      <c r="G165" s="243" t="e">
        <f t="shared" si="6"/>
        <v>#DIV/0!</v>
      </c>
    </row>
    <row r="166" s="163" customFormat="1" spans="1:7">
      <c r="A166" s="183">
        <v>2070112</v>
      </c>
      <c r="B166" s="183" t="s">
        <v>195</v>
      </c>
      <c r="C166" s="190"/>
      <c r="D166" s="292"/>
      <c r="E166" s="291"/>
      <c r="F166" s="292"/>
      <c r="G166" s="243" t="e">
        <f t="shared" si="6"/>
        <v>#DIV/0!</v>
      </c>
    </row>
    <row r="167" s="163" customFormat="1" spans="1:7">
      <c r="A167" s="183">
        <v>2070199</v>
      </c>
      <c r="B167" s="183" t="s">
        <v>196</v>
      </c>
      <c r="C167" s="293"/>
      <c r="D167" s="292">
        <v>366</v>
      </c>
      <c r="E167" s="291"/>
      <c r="F167" s="292">
        <v>218</v>
      </c>
      <c r="G167" s="243">
        <f t="shared" si="6"/>
        <v>1.67889908256881</v>
      </c>
    </row>
    <row r="168" s="163" customFormat="1" spans="1:7">
      <c r="A168" s="183">
        <v>20702</v>
      </c>
      <c r="B168" s="240" t="s">
        <v>197</v>
      </c>
      <c r="C168" s="190"/>
      <c r="D168" s="292">
        <v>6</v>
      </c>
      <c r="E168" s="291"/>
      <c r="F168" s="292">
        <v>10</v>
      </c>
      <c r="G168" s="243">
        <f t="shared" si="6"/>
        <v>0.6</v>
      </c>
    </row>
    <row r="169" s="163" customFormat="1" spans="1:7">
      <c r="A169" s="183">
        <v>2070201</v>
      </c>
      <c r="B169" s="183" t="s">
        <v>69</v>
      </c>
      <c r="C169" s="293"/>
      <c r="D169" s="292"/>
      <c r="E169" s="291"/>
      <c r="F169" s="292"/>
      <c r="G169" s="243" t="e">
        <f t="shared" si="6"/>
        <v>#DIV/0!</v>
      </c>
    </row>
    <row r="170" s="163" customFormat="1" spans="1:7">
      <c r="A170" s="183">
        <v>2070204</v>
      </c>
      <c r="B170" s="183" t="s">
        <v>198</v>
      </c>
      <c r="C170" s="190"/>
      <c r="D170" s="292">
        <v>6</v>
      </c>
      <c r="E170" s="291"/>
      <c r="F170" s="292">
        <v>10</v>
      </c>
      <c r="G170" s="243">
        <f t="shared" si="6"/>
        <v>0.6</v>
      </c>
    </row>
    <row r="171" s="163" customFormat="1" spans="1:7">
      <c r="A171" s="183">
        <v>2070205</v>
      </c>
      <c r="B171" s="183" t="s">
        <v>199</v>
      </c>
      <c r="C171" s="293"/>
      <c r="D171" s="292"/>
      <c r="E171" s="291"/>
      <c r="F171" s="292"/>
      <c r="G171" s="243" t="e">
        <f t="shared" si="6"/>
        <v>#DIV/0!</v>
      </c>
    </row>
    <row r="172" s="163" customFormat="1" spans="1:7">
      <c r="A172" s="183">
        <v>20703</v>
      </c>
      <c r="B172" s="240" t="s">
        <v>200</v>
      </c>
      <c r="C172" s="293"/>
      <c r="D172" s="292">
        <v>25</v>
      </c>
      <c r="E172" s="291"/>
      <c r="F172" s="292">
        <v>66</v>
      </c>
      <c r="G172" s="243">
        <f t="shared" si="6"/>
        <v>0.378787878787879</v>
      </c>
    </row>
    <row r="173" s="163" customFormat="1" spans="1:7">
      <c r="A173" s="183">
        <v>2070307</v>
      </c>
      <c r="B173" s="183" t="s">
        <v>201</v>
      </c>
      <c r="C173" s="190"/>
      <c r="D173" s="292">
        <v>15</v>
      </c>
      <c r="E173" s="291"/>
      <c r="F173" s="292">
        <v>8</v>
      </c>
      <c r="G173" s="243">
        <f t="shared" si="6"/>
        <v>1.875</v>
      </c>
    </row>
    <row r="174" s="163" customFormat="1" spans="1:7">
      <c r="A174" s="183">
        <v>2070308</v>
      </c>
      <c r="B174" s="183" t="s">
        <v>202</v>
      </c>
      <c r="C174" s="190"/>
      <c r="D174" s="292"/>
      <c r="E174" s="291"/>
      <c r="F174" s="292"/>
      <c r="G174" s="243" t="e">
        <f t="shared" si="6"/>
        <v>#DIV/0!</v>
      </c>
    </row>
    <row r="175" s="163" customFormat="1" spans="1:7">
      <c r="A175" s="183">
        <v>2070399</v>
      </c>
      <c r="B175" s="183" t="s">
        <v>203</v>
      </c>
      <c r="C175" s="293"/>
      <c r="D175" s="292">
        <v>10</v>
      </c>
      <c r="E175" s="291"/>
      <c r="F175" s="292">
        <v>58</v>
      </c>
      <c r="G175" s="243">
        <f t="shared" si="6"/>
        <v>0.172413793103448</v>
      </c>
    </row>
    <row r="176" s="163" customFormat="1" spans="1:7">
      <c r="A176" s="183">
        <v>20708</v>
      </c>
      <c r="B176" s="244" t="s">
        <v>204</v>
      </c>
      <c r="C176" s="190"/>
      <c r="D176" s="292">
        <v>359</v>
      </c>
      <c r="E176" s="291"/>
      <c r="F176" s="292">
        <v>254</v>
      </c>
      <c r="G176" s="243">
        <f t="shared" si="6"/>
        <v>1.41338582677165</v>
      </c>
    </row>
    <row r="177" s="163" customFormat="1" spans="1:7">
      <c r="A177" s="183">
        <v>2070801</v>
      </c>
      <c r="B177" s="246" t="s">
        <v>69</v>
      </c>
      <c r="C177" s="293"/>
      <c r="D177" s="292">
        <v>246</v>
      </c>
      <c r="E177" s="291"/>
      <c r="F177" s="292">
        <v>252</v>
      </c>
      <c r="G177" s="243">
        <f t="shared" si="6"/>
        <v>0.976190476190476</v>
      </c>
    </row>
    <row r="178" s="163" customFormat="1" spans="1:7">
      <c r="A178" s="183">
        <v>2070806</v>
      </c>
      <c r="B178" s="246" t="s">
        <v>205</v>
      </c>
      <c r="C178" s="293"/>
      <c r="D178" s="292"/>
      <c r="E178" s="291"/>
      <c r="F178" s="292"/>
      <c r="G178" s="243" t="e">
        <f t="shared" si="6"/>
        <v>#DIV/0!</v>
      </c>
    </row>
    <row r="179" s="163" customFormat="1" spans="1:7">
      <c r="A179" s="183">
        <v>2070808</v>
      </c>
      <c r="B179" s="246" t="s">
        <v>206</v>
      </c>
      <c r="C179" s="293"/>
      <c r="D179" s="292">
        <v>10</v>
      </c>
      <c r="E179" s="291"/>
      <c r="F179" s="292">
        <v>1</v>
      </c>
      <c r="G179" s="243">
        <f t="shared" si="6"/>
        <v>10</v>
      </c>
    </row>
    <row r="180" s="163" customFormat="1" spans="1:7">
      <c r="A180" s="183">
        <v>2070899</v>
      </c>
      <c r="B180" s="246" t="s">
        <v>207</v>
      </c>
      <c r="C180" s="190"/>
      <c r="D180" s="292">
        <v>103</v>
      </c>
      <c r="E180" s="291"/>
      <c r="F180" s="292">
        <v>1</v>
      </c>
      <c r="G180" s="243">
        <f t="shared" si="6"/>
        <v>103</v>
      </c>
    </row>
    <row r="181" s="163" customFormat="1" spans="1:7">
      <c r="A181" s="183">
        <v>20799</v>
      </c>
      <c r="B181" s="240" t="s">
        <v>208</v>
      </c>
      <c r="C181" s="293"/>
      <c r="D181" s="292">
        <v>237</v>
      </c>
      <c r="E181" s="291"/>
      <c r="F181" s="292">
        <v>58</v>
      </c>
      <c r="G181" s="243">
        <f t="shared" si="6"/>
        <v>4.08620689655172</v>
      </c>
    </row>
    <row r="182" s="163" customFormat="1" spans="1:7">
      <c r="A182" s="183">
        <v>2079902</v>
      </c>
      <c r="B182" s="240" t="s">
        <v>209</v>
      </c>
      <c r="C182" s="293"/>
      <c r="D182" s="292">
        <v>50</v>
      </c>
      <c r="E182" s="291"/>
      <c r="F182" s="292"/>
      <c r="G182" s="243"/>
    </row>
    <row r="183" s="163" customFormat="1" spans="1:7">
      <c r="A183" s="183">
        <v>2079999</v>
      </c>
      <c r="B183" s="183" t="s">
        <v>210</v>
      </c>
      <c r="C183" s="293"/>
      <c r="D183" s="292">
        <v>187</v>
      </c>
      <c r="E183" s="291"/>
      <c r="F183" s="292">
        <v>58</v>
      </c>
      <c r="G183" s="243">
        <f t="shared" ref="G183:G186" si="7">D183/F183</f>
        <v>3.22413793103448</v>
      </c>
    </row>
    <row r="184" s="163" customFormat="1" spans="1:7">
      <c r="A184" s="183">
        <v>208</v>
      </c>
      <c r="B184" s="240" t="s">
        <v>211</v>
      </c>
      <c r="C184" s="190">
        <v>34372</v>
      </c>
      <c r="D184" s="292">
        <v>34643</v>
      </c>
      <c r="E184" s="291">
        <f>D184/C184</f>
        <v>1.00788432445013</v>
      </c>
      <c r="F184" s="292">
        <v>23975</v>
      </c>
      <c r="G184" s="243">
        <f t="shared" si="7"/>
        <v>1.44496350364964</v>
      </c>
    </row>
    <row r="185" s="163" customFormat="1" spans="1:7">
      <c r="A185" s="183">
        <v>20801</v>
      </c>
      <c r="B185" s="240" t="s">
        <v>212</v>
      </c>
      <c r="C185" s="293"/>
      <c r="D185" s="292">
        <v>701</v>
      </c>
      <c r="E185" s="291"/>
      <c r="F185" s="292">
        <v>1781</v>
      </c>
      <c r="G185" s="243">
        <f t="shared" si="7"/>
        <v>0.393599101628299</v>
      </c>
    </row>
    <row r="186" s="163" customFormat="1" spans="1:7">
      <c r="A186" s="183">
        <v>2080101</v>
      </c>
      <c r="B186" s="183" t="s">
        <v>69</v>
      </c>
      <c r="C186" s="293"/>
      <c r="D186" s="292">
        <v>503</v>
      </c>
      <c r="E186" s="291"/>
      <c r="F186" s="292">
        <v>498</v>
      </c>
      <c r="G186" s="243">
        <f t="shared" si="7"/>
        <v>1.01004016064257</v>
      </c>
    </row>
    <row r="187" s="163" customFormat="1" spans="1:7">
      <c r="A187" s="183">
        <v>2080111</v>
      </c>
      <c r="B187" s="183" t="s">
        <v>213</v>
      </c>
      <c r="C187" s="293"/>
      <c r="D187" s="292">
        <v>3</v>
      </c>
      <c r="E187" s="291"/>
      <c r="F187" s="292">
        <v>10</v>
      </c>
      <c r="G187" s="243"/>
    </row>
    <row r="188" s="163" customFormat="1" spans="1:7">
      <c r="A188" s="183">
        <v>2080199</v>
      </c>
      <c r="B188" s="183" t="s">
        <v>214</v>
      </c>
      <c r="C188" s="293"/>
      <c r="D188" s="292">
        <v>195</v>
      </c>
      <c r="E188" s="291"/>
      <c r="F188" s="292">
        <v>1273</v>
      </c>
      <c r="G188" s="243">
        <f t="shared" ref="G188:G190" si="8">D188/F188</f>
        <v>0.153181461115475</v>
      </c>
    </row>
    <row r="189" s="163" customFormat="1" spans="1:7">
      <c r="A189" s="183">
        <v>20802</v>
      </c>
      <c r="B189" s="240" t="s">
        <v>215</v>
      </c>
      <c r="C189" s="293"/>
      <c r="D189" s="292">
        <v>394</v>
      </c>
      <c r="E189" s="291"/>
      <c r="F189" s="292">
        <v>363</v>
      </c>
      <c r="G189" s="243">
        <f t="shared" si="8"/>
        <v>1.08539944903581</v>
      </c>
    </row>
    <row r="190" s="163" customFormat="1" spans="1:7">
      <c r="A190" s="183">
        <v>2080201</v>
      </c>
      <c r="B190" s="183" t="s">
        <v>69</v>
      </c>
      <c r="C190" s="293"/>
      <c r="D190" s="292">
        <v>258</v>
      </c>
      <c r="E190" s="291"/>
      <c r="F190" s="292">
        <v>259</v>
      </c>
      <c r="G190" s="243">
        <f t="shared" si="8"/>
        <v>0.996138996138996</v>
      </c>
    </row>
    <row r="191" s="163" customFormat="1" spans="1:7">
      <c r="A191" s="183">
        <v>2080206</v>
      </c>
      <c r="B191" s="183" t="s">
        <v>216</v>
      </c>
      <c r="C191" s="293"/>
      <c r="D191" s="292">
        <v>2</v>
      </c>
      <c r="E191" s="291"/>
      <c r="F191" s="292"/>
      <c r="G191" s="243"/>
    </row>
    <row r="192" s="163" customFormat="1" spans="1:7">
      <c r="A192" s="183">
        <v>2080207</v>
      </c>
      <c r="B192" s="183" t="s">
        <v>217</v>
      </c>
      <c r="C192" s="293"/>
      <c r="D192" s="292">
        <v>5</v>
      </c>
      <c r="E192" s="291"/>
      <c r="F192" s="292"/>
      <c r="G192" s="243" t="e">
        <f t="shared" ref="G192:G195" si="9">D192/F192</f>
        <v>#DIV/0!</v>
      </c>
    </row>
    <row r="193" s="163" customFormat="1" spans="1:7">
      <c r="A193" s="183">
        <v>2080208</v>
      </c>
      <c r="B193" s="183" t="s">
        <v>218</v>
      </c>
      <c r="C193" s="293"/>
      <c r="D193" s="292"/>
      <c r="E193" s="291"/>
      <c r="F193" s="292">
        <v>8</v>
      </c>
      <c r="G193" s="243">
        <f t="shared" si="9"/>
        <v>0</v>
      </c>
    </row>
    <row r="194" s="163" customFormat="1" spans="1:7">
      <c r="A194" s="183">
        <v>2080299</v>
      </c>
      <c r="B194" s="183" t="s">
        <v>219</v>
      </c>
      <c r="C194" s="293"/>
      <c r="D194" s="292">
        <v>129</v>
      </c>
      <c r="E194" s="291"/>
      <c r="F194" s="292">
        <v>96</v>
      </c>
      <c r="G194" s="243">
        <f t="shared" si="9"/>
        <v>1.34375</v>
      </c>
    </row>
    <row r="195" s="163" customFormat="1" spans="1:7">
      <c r="A195" s="183">
        <v>20805</v>
      </c>
      <c r="B195" s="240" t="s">
        <v>220</v>
      </c>
      <c r="C195" s="190"/>
      <c r="D195" s="292">
        <v>14553</v>
      </c>
      <c r="E195" s="291"/>
      <c r="F195" s="292">
        <v>9171</v>
      </c>
      <c r="G195" s="243">
        <f t="shared" si="9"/>
        <v>1.58684985279686</v>
      </c>
    </row>
    <row r="196" s="163" customFormat="1" spans="1:7">
      <c r="A196" s="183">
        <v>2080501</v>
      </c>
      <c r="B196" s="169" t="s">
        <v>221</v>
      </c>
      <c r="C196" s="190"/>
      <c r="D196" s="292">
        <v>1797</v>
      </c>
      <c r="E196" s="291"/>
      <c r="F196" s="292"/>
      <c r="G196" s="243"/>
    </row>
    <row r="197" s="163" customFormat="1" spans="1:7">
      <c r="A197" s="169">
        <v>2080502</v>
      </c>
      <c r="B197" s="169" t="s">
        <v>222</v>
      </c>
      <c r="C197" s="190"/>
      <c r="D197" s="292">
        <v>2796</v>
      </c>
      <c r="E197" s="291"/>
      <c r="F197" s="292">
        <v>60</v>
      </c>
      <c r="G197" s="243">
        <f t="shared" ref="G197:G203" si="10">D197/F197</f>
        <v>46.6</v>
      </c>
    </row>
    <row r="198" s="163" customFormat="1" spans="1:7">
      <c r="A198" s="183">
        <v>2080505</v>
      </c>
      <c r="B198" s="183" t="s">
        <v>223</v>
      </c>
      <c r="C198" s="293"/>
      <c r="D198" s="292">
        <v>6880</v>
      </c>
      <c r="E198" s="291"/>
      <c r="F198" s="292">
        <v>5599</v>
      </c>
      <c r="G198" s="243">
        <f t="shared" si="10"/>
        <v>1.22879085550991</v>
      </c>
    </row>
    <row r="199" s="163" customFormat="1" spans="1:7">
      <c r="A199" s="183">
        <v>2080506</v>
      </c>
      <c r="B199" s="183" t="s">
        <v>224</v>
      </c>
      <c r="C199" s="293"/>
      <c r="D199" s="292">
        <v>1335</v>
      </c>
      <c r="E199" s="291"/>
      <c r="F199" s="292">
        <v>1330</v>
      </c>
      <c r="G199" s="243">
        <f t="shared" si="10"/>
        <v>1.00375939849624</v>
      </c>
    </row>
    <row r="200" s="163" customFormat="1" spans="1:7">
      <c r="A200" s="183">
        <v>2080507</v>
      </c>
      <c r="B200" s="183" t="s">
        <v>225</v>
      </c>
      <c r="C200" s="293"/>
      <c r="D200" s="292">
        <v>1633</v>
      </c>
      <c r="E200" s="291"/>
      <c r="F200" s="292">
        <v>2182</v>
      </c>
      <c r="G200" s="243">
        <f t="shared" si="10"/>
        <v>0.74839596700275</v>
      </c>
    </row>
    <row r="201" s="163" customFormat="1" spans="1:7">
      <c r="A201" s="183">
        <v>2080599</v>
      </c>
      <c r="B201" s="183" t="s">
        <v>226</v>
      </c>
      <c r="C201" s="293"/>
      <c r="D201" s="292">
        <v>112</v>
      </c>
      <c r="E201" s="291"/>
      <c r="F201" s="292"/>
      <c r="G201" s="243" t="e">
        <f t="shared" si="10"/>
        <v>#DIV/0!</v>
      </c>
    </row>
    <row r="202" s="163" customFormat="1" spans="1:7">
      <c r="A202" s="183">
        <v>20807</v>
      </c>
      <c r="B202" s="240" t="s">
        <v>227</v>
      </c>
      <c r="C202" s="190"/>
      <c r="D202" s="292">
        <v>6819</v>
      </c>
      <c r="E202" s="291"/>
      <c r="F202" s="292">
        <v>1547</v>
      </c>
      <c r="G202" s="243">
        <f t="shared" si="10"/>
        <v>4.40788623141564</v>
      </c>
    </row>
    <row r="203" s="163" customFormat="1" spans="1:7">
      <c r="A203" s="183">
        <v>2080701</v>
      </c>
      <c r="B203" s="183" t="s">
        <v>228</v>
      </c>
      <c r="C203" s="293"/>
      <c r="D203" s="292">
        <v>4</v>
      </c>
      <c r="E203" s="291"/>
      <c r="F203" s="292">
        <v>6</v>
      </c>
      <c r="G203" s="243">
        <f t="shared" si="10"/>
        <v>0.666666666666667</v>
      </c>
    </row>
    <row r="204" s="163" customFormat="1" spans="1:7">
      <c r="A204" s="183">
        <v>2080704</v>
      </c>
      <c r="B204" s="183" t="s">
        <v>229</v>
      </c>
      <c r="C204" s="293"/>
      <c r="D204" s="292">
        <v>166</v>
      </c>
      <c r="E204" s="291"/>
      <c r="F204" s="292"/>
      <c r="G204" s="243"/>
    </row>
    <row r="205" s="163" customFormat="1" spans="1:7">
      <c r="A205" s="183">
        <v>2080705</v>
      </c>
      <c r="B205" s="183" t="s">
        <v>230</v>
      </c>
      <c r="C205" s="293"/>
      <c r="D205" s="292">
        <v>5362</v>
      </c>
      <c r="E205" s="291"/>
      <c r="F205" s="292">
        <v>240</v>
      </c>
      <c r="G205" s="243"/>
    </row>
    <row r="206" s="163" customFormat="1" spans="1:7">
      <c r="A206" s="183">
        <v>2080711</v>
      </c>
      <c r="B206" s="183" t="s">
        <v>231</v>
      </c>
      <c r="C206" s="293"/>
      <c r="D206" s="292">
        <v>78</v>
      </c>
      <c r="E206" s="291"/>
      <c r="F206" s="292">
        <v>31</v>
      </c>
      <c r="G206" s="243">
        <f t="shared" ref="G206:G209" si="11">D206/F206</f>
        <v>2.51612903225806</v>
      </c>
    </row>
    <row r="207" s="163" customFormat="1" spans="1:7">
      <c r="A207" s="183">
        <v>2080799</v>
      </c>
      <c r="B207" s="183" t="s">
        <v>232</v>
      </c>
      <c r="C207" s="190"/>
      <c r="D207" s="292">
        <v>1209</v>
      </c>
      <c r="E207" s="291"/>
      <c r="F207" s="292">
        <v>1270</v>
      </c>
      <c r="G207" s="243">
        <f t="shared" si="11"/>
        <v>0.951968503937008</v>
      </c>
    </row>
    <row r="208" s="163" customFormat="1" spans="1:7">
      <c r="A208" s="183">
        <v>20808</v>
      </c>
      <c r="B208" s="240" t="s">
        <v>233</v>
      </c>
      <c r="C208" s="293"/>
      <c r="D208" s="292">
        <v>2623</v>
      </c>
      <c r="E208" s="291"/>
      <c r="F208" s="292">
        <v>2231</v>
      </c>
      <c r="G208" s="243">
        <f t="shared" si="11"/>
        <v>1.17570596145226</v>
      </c>
    </row>
    <row r="209" s="163" customFormat="1" spans="1:7">
      <c r="A209" s="183">
        <v>2080801</v>
      </c>
      <c r="B209" s="183" t="s">
        <v>234</v>
      </c>
      <c r="C209" s="293"/>
      <c r="D209" s="292">
        <v>1140</v>
      </c>
      <c r="E209" s="291"/>
      <c r="F209" s="292">
        <v>804</v>
      </c>
      <c r="G209" s="243">
        <f t="shared" si="11"/>
        <v>1.41791044776119</v>
      </c>
    </row>
    <row r="210" s="163" customFormat="1" spans="1:7">
      <c r="A210" s="183">
        <v>2080802</v>
      </c>
      <c r="B210" s="183" t="s">
        <v>235</v>
      </c>
      <c r="C210" s="293"/>
      <c r="D210" s="292">
        <v>17</v>
      </c>
      <c r="E210" s="291"/>
      <c r="F210" s="292">
        <v>16</v>
      </c>
      <c r="G210" s="243"/>
    </row>
    <row r="211" s="163" customFormat="1" spans="1:7">
      <c r="A211" s="183">
        <v>2080803</v>
      </c>
      <c r="B211" s="183" t="s">
        <v>236</v>
      </c>
      <c r="C211" s="293"/>
      <c r="D211" s="292"/>
      <c r="E211" s="291"/>
      <c r="F211" s="292">
        <v>11</v>
      </c>
      <c r="G211" s="243">
        <f t="shared" ref="G211:G225" si="12">D211/F211</f>
        <v>0</v>
      </c>
    </row>
    <row r="212" s="163" customFormat="1" spans="1:7">
      <c r="A212" s="183">
        <v>2080804</v>
      </c>
      <c r="B212" s="183" t="s">
        <v>237</v>
      </c>
      <c r="C212" s="293"/>
      <c r="D212" s="292"/>
      <c r="E212" s="291"/>
      <c r="F212" s="292"/>
      <c r="G212" s="243"/>
    </row>
    <row r="213" s="163" customFormat="1" spans="1:7">
      <c r="A213" s="183">
        <v>2080805</v>
      </c>
      <c r="B213" s="183" t="s">
        <v>238</v>
      </c>
      <c r="C213" s="190"/>
      <c r="D213" s="292">
        <v>212</v>
      </c>
      <c r="E213" s="291"/>
      <c r="F213" s="292">
        <v>227</v>
      </c>
      <c r="G213" s="243">
        <f t="shared" si="12"/>
        <v>0.933920704845815</v>
      </c>
    </row>
    <row r="214" s="163" customFormat="1" spans="1:7">
      <c r="A214" s="183">
        <v>2080808</v>
      </c>
      <c r="B214" s="183" t="s">
        <v>239</v>
      </c>
      <c r="C214" s="190"/>
      <c r="D214" s="292">
        <v>20</v>
      </c>
      <c r="E214" s="291"/>
      <c r="F214" s="292"/>
      <c r="G214" s="243"/>
    </row>
    <row r="215" s="163" customFormat="1" spans="1:7">
      <c r="A215" s="183">
        <v>2080899</v>
      </c>
      <c r="B215" s="183" t="s">
        <v>240</v>
      </c>
      <c r="C215" s="293"/>
      <c r="D215" s="292">
        <v>1234</v>
      </c>
      <c r="E215" s="291"/>
      <c r="F215" s="292">
        <v>1173</v>
      </c>
      <c r="G215" s="243">
        <f t="shared" si="12"/>
        <v>1.05200341005968</v>
      </c>
    </row>
    <row r="216" s="163" customFormat="1" spans="1:7">
      <c r="A216" s="183">
        <v>20809</v>
      </c>
      <c r="B216" s="240" t="s">
        <v>241</v>
      </c>
      <c r="C216" s="293"/>
      <c r="D216" s="292">
        <v>151</v>
      </c>
      <c r="E216" s="291"/>
      <c r="F216" s="292">
        <v>122</v>
      </c>
      <c r="G216" s="243">
        <f t="shared" si="12"/>
        <v>1.23770491803279</v>
      </c>
    </row>
    <row r="217" s="163" customFormat="1" spans="1:7">
      <c r="A217" s="183">
        <v>2080901</v>
      </c>
      <c r="B217" s="183" t="s">
        <v>242</v>
      </c>
      <c r="C217" s="190"/>
      <c r="D217" s="292">
        <v>79</v>
      </c>
      <c r="E217" s="291"/>
      <c r="F217" s="292">
        <v>56</v>
      </c>
      <c r="G217" s="243">
        <f t="shared" si="12"/>
        <v>1.41071428571429</v>
      </c>
    </row>
    <row r="218" s="163" customFormat="1" spans="1:7">
      <c r="A218" s="183">
        <v>2080902</v>
      </c>
      <c r="B218" s="183" t="s">
        <v>243</v>
      </c>
      <c r="C218" s="293"/>
      <c r="D218" s="292">
        <v>32</v>
      </c>
      <c r="E218" s="291"/>
      <c r="F218" s="292">
        <v>29</v>
      </c>
      <c r="G218" s="243">
        <f t="shared" si="12"/>
        <v>1.10344827586207</v>
      </c>
    </row>
    <row r="219" s="163" customFormat="1" spans="1:7">
      <c r="A219" s="183">
        <v>2080903</v>
      </c>
      <c r="B219" s="183" t="s">
        <v>244</v>
      </c>
      <c r="C219" s="293"/>
      <c r="D219" s="292">
        <v>1</v>
      </c>
      <c r="E219" s="291"/>
      <c r="F219" s="292">
        <v>1</v>
      </c>
      <c r="G219" s="243">
        <f t="shared" si="12"/>
        <v>1</v>
      </c>
    </row>
    <row r="220" s="163" customFormat="1" spans="1:7">
      <c r="A220" s="183">
        <v>2080904</v>
      </c>
      <c r="B220" s="183" t="s">
        <v>245</v>
      </c>
      <c r="C220" s="293"/>
      <c r="D220" s="292">
        <v>3</v>
      </c>
      <c r="E220" s="291"/>
      <c r="F220" s="292">
        <v>6</v>
      </c>
      <c r="G220" s="243">
        <f t="shared" si="12"/>
        <v>0.5</v>
      </c>
    </row>
    <row r="221" s="163" customFormat="1" spans="1:7">
      <c r="A221" s="183">
        <v>2080905</v>
      </c>
      <c r="B221" s="183" t="s">
        <v>246</v>
      </c>
      <c r="C221" s="293"/>
      <c r="D221" s="292"/>
      <c r="E221" s="291"/>
      <c r="F221" s="292"/>
      <c r="G221" s="243" t="e">
        <f t="shared" si="12"/>
        <v>#DIV/0!</v>
      </c>
    </row>
    <row r="222" s="163" customFormat="1" spans="1:7">
      <c r="A222" s="183">
        <v>2080999</v>
      </c>
      <c r="B222" s="183" t="s">
        <v>247</v>
      </c>
      <c r="C222" s="293"/>
      <c r="D222" s="292">
        <v>36</v>
      </c>
      <c r="E222" s="291"/>
      <c r="F222" s="292">
        <v>30</v>
      </c>
      <c r="G222" s="243">
        <f t="shared" si="12"/>
        <v>1.2</v>
      </c>
    </row>
    <row r="223" s="163" customFormat="1" spans="1:7">
      <c r="A223" s="183">
        <v>20810</v>
      </c>
      <c r="B223" s="240" t="s">
        <v>248</v>
      </c>
      <c r="C223" s="293"/>
      <c r="D223" s="292">
        <v>963</v>
      </c>
      <c r="E223" s="291"/>
      <c r="F223" s="292">
        <v>735</v>
      </c>
      <c r="G223" s="243">
        <f t="shared" si="12"/>
        <v>1.31020408163265</v>
      </c>
    </row>
    <row r="224" s="163" customFormat="1" spans="1:7">
      <c r="A224" s="183">
        <v>2081001</v>
      </c>
      <c r="B224" s="183" t="s">
        <v>249</v>
      </c>
      <c r="C224" s="293"/>
      <c r="D224" s="292">
        <v>189</v>
      </c>
      <c r="E224" s="291"/>
      <c r="F224" s="292">
        <v>89</v>
      </c>
      <c r="G224" s="243">
        <f t="shared" si="12"/>
        <v>2.12359550561798</v>
      </c>
    </row>
    <row r="225" s="163" customFormat="1" spans="1:7">
      <c r="A225" s="183">
        <v>2081002</v>
      </c>
      <c r="B225" s="183" t="s">
        <v>250</v>
      </c>
      <c r="C225" s="190"/>
      <c r="D225" s="292">
        <v>664</v>
      </c>
      <c r="E225" s="291"/>
      <c r="F225" s="292">
        <v>646</v>
      </c>
      <c r="G225" s="243">
        <f t="shared" si="12"/>
        <v>1.02786377708978</v>
      </c>
    </row>
    <row r="226" s="163" customFormat="1" spans="1:7">
      <c r="A226" s="183">
        <v>2081004</v>
      </c>
      <c r="B226" s="183" t="s">
        <v>251</v>
      </c>
      <c r="C226" s="190"/>
      <c r="D226" s="292">
        <v>10</v>
      </c>
      <c r="E226" s="291"/>
      <c r="F226" s="292"/>
      <c r="G226" s="243"/>
    </row>
    <row r="227" s="163" customFormat="1" spans="1:7">
      <c r="A227" s="183">
        <v>2081006</v>
      </c>
      <c r="B227" s="183" t="s">
        <v>252</v>
      </c>
      <c r="C227" s="293"/>
      <c r="D227" s="292">
        <v>100</v>
      </c>
      <c r="E227" s="291"/>
      <c r="F227" s="292"/>
      <c r="G227" s="243" t="e">
        <f t="shared" ref="G227:G255" si="13">D227/F227</f>
        <v>#DIV/0!</v>
      </c>
    </row>
    <row r="228" s="163" customFormat="1" spans="1:7">
      <c r="A228" s="183">
        <v>20811</v>
      </c>
      <c r="B228" s="240" t="s">
        <v>253</v>
      </c>
      <c r="C228" s="293"/>
      <c r="D228" s="292">
        <v>559</v>
      </c>
      <c r="E228" s="291"/>
      <c r="F228" s="292">
        <v>760</v>
      </c>
      <c r="G228" s="243">
        <f t="shared" si="13"/>
        <v>0.735526315789474</v>
      </c>
    </row>
    <row r="229" s="163" customFormat="1" spans="1:7">
      <c r="A229" s="183">
        <v>2081101</v>
      </c>
      <c r="B229" s="183" t="s">
        <v>69</v>
      </c>
      <c r="C229" s="190"/>
      <c r="D229" s="292">
        <v>124</v>
      </c>
      <c r="E229" s="291"/>
      <c r="F229" s="292">
        <v>97</v>
      </c>
      <c r="G229" s="243">
        <f t="shared" si="13"/>
        <v>1.27835051546392</v>
      </c>
    </row>
    <row r="230" s="163" customFormat="1" spans="1:7">
      <c r="A230" s="183">
        <v>2081104</v>
      </c>
      <c r="B230" s="183" t="s">
        <v>254</v>
      </c>
      <c r="C230" s="190"/>
      <c r="D230" s="292">
        <v>8</v>
      </c>
      <c r="E230" s="291"/>
      <c r="F230" s="292">
        <v>329</v>
      </c>
      <c r="G230" s="243">
        <f t="shared" si="13"/>
        <v>0.0243161094224924</v>
      </c>
    </row>
    <row r="231" s="163" customFormat="1" spans="1:7">
      <c r="A231" s="183">
        <v>2081105</v>
      </c>
      <c r="B231" s="183" t="s">
        <v>255</v>
      </c>
      <c r="C231" s="190"/>
      <c r="D231" s="292">
        <v>22</v>
      </c>
      <c r="E231" s="291"/>
      <c r="F231" s="292"/>
      <c r="G231" s="243" t="e">
        <f t="shared" si="13"/>
        <v>#DIV/0!</v>
      </c>
    </row>
    <row r="232" s="163" customFormat="1" spans="1:7">
      <c r="A232" s="183">
        <v>2081107</v>
      </c>
      <c r="B232" s="183" t="s">
        <v>256</v>
      </c>
      <c r="C232" s="190"/>
      <c r="D232" s="292">
        <v>383</v>
      </c>
      <c r="E232" s="291"/>
      <c r="F232" s="292">
        <v>330</v>
      </c>
      <c r="G232" s="243">
        <f t="shared" si="13"/>
        <v>1.16060606060606</v>
      </c>
    </row>
    <row r="233" s="163" customFormat="1" spans="1:7">
      <c r="A233" s="183">
        <v>2081199</v>
      </c>
      <c r="B233" s="183" t="s">
        <v>257</v>
      </c>
      <c r="C233" s="190"/>
      <c r="D233" s="292">
        <v>22</v>
      </c>
      <c r="E233" s="291"/>
      <c r="F233" s="292">
        <v>4</v>
      </c>
      <c r="G233" s="243">
        <f t="shared" si="13"/>
        <v>5.5</v>
      </c>
    </row>
    <row r="234" s="163" customFormat="1" spans="1:7">
      <c r="A234" s="183">
        <v>20816</v>
      </c>
      <c r="B234" s="240" t="s">
        <v>258</v>
      </c>
      <c r="C234" s="190"/>
      <c r="D234" s="292">
        <v>73</v>
      </c>
      <c r="E234" s="291"/>
      <c r="F234" s="292">
        <v>64</v>
      </c>
      <c r="G234" s="243">
        <f t="shared" si="13"/>
        <v>1.140625</v>
      </c>
    </row>
    <row r="235" s="163" customFormat="1" spans="1:7">
      <c r="A235" s="183">
        <v>2081601</v>
      </c>
      <c r="B235" s="183" t="s">
        <v>69</v>
      </c>
      <c r="C235" s="190"/>
      <c r="D235" s="292">
        <v>70</v>
      </c>
      <c r="E235" s="291"/>
      <c r="F235" s="292">
        <v>62</v>
      </c>
      <c r="G235" s="243">
        <f t="shared" si="13"/>
        <v>1.12903225806452</v>
      </c>
    </row>
    <row r="236" s="163" customFormat="1" spans="1:7">
      <c r="A236" s="183">
        <v>2081699</v>
      </c>
      <c r="B236" s="183" t="s">
        <v>259</v>
      </c>
      <c r="C236" s="190"/>
      <c r="D236" s="292">
        <v>3</v>
      </c>
      <c r="E236" s="291"/>
      <c r="F236" s="292">
        <v>2</v>
      </c>
      <c r="G236" s="243">
        <f t="shared" si="13"/>
        <v>1.5</v>
      </c>
    </row>
    <row r="237" s="163" customFormat="1" spans="1:7">
      <c r="A237" s="183">
        <v>20819</v>
      </c>
      <c r="B237" s="240" t="s">
        <v>260</v>
      </c>
      <c r="C237" s="190"/>
      <c r="D237" s="292">
        <v>5193</v>
      </c>
      <c r="E237" s="291"/>
      <c r="F237" s="292">
        <v>4998</v>
      </c>
      <c r="G237" s="243">
        <f t="shared" si="13"/>
        <v>1.0390156062425</v>
      </c>
    </row>
    <row r="238" s="163" customFormat="1" spans="1:7">
      <c r="A238" s="183">
        <v>2081901</v>
      </c>
      <c r="B238" s="183" t="s">
        <v>261</v>
      </c>
      <c r="C238" s="190"/>
      <c r="D238" s="292">
        <v>1641</v>
      </c>
      <c r="E238" s="291"/>
      <c r="F238" s="292">
        <v>1621</v>
      </c>
      <c r="G238" s="243">
        <f t="shared" si="13"/>
        <v>1.01233806292412</v>
      </c>
    </row>
    <row r="239" s="163" customFormat="1" spans="1:7">
      <c r="A239" s="183">
        <v>2081902</v>
      </c>
      <c r="B239" s="183" t="s">
        <v>262</v>
      </c>
      <c r="C239" s="293"/>
      <c r="D239" s="292">
        <v>3552</v>
      </c>
      <c r="E239" s="291"/>
      <c r="F239" s="292">
        <v>3377</v>
      </c>
      <c r="G239" s="243">
        <f t="shared" si="13"/>
        <v>1.05182114302635</v>
      </c>
    </row>
    <row r="240" s="163" customFormat="1" spans="1:7">
      <c r="A240" s="183">
        <v>20820</v>
      </c>
      <c r="B240" s="240" t="s">
        <v>263</v>
      </c>
      <c r="C240" s="293"/>
      <c r="D240" s="292">
        <v>161</v>
      </c>
      <c r="E240" s="291"/>
      <c r="F240" s="292">
        <v>165</v>
      </c>
      <c r="G240" s="243">
        <f t="shared" si="13"/>
        <v>0.975757575757576</v>
      </c>
    </row>
    <row r="241" s="163" customFormat="1" spans="1:7">
      <c r="A241" s="183">
        <v>2082001</v>
      </c>
      <c r="B241" s="183" t="s">
        <v>264</v>
      </c>
      <c r="C241" s="293"/>
      <c r="D241" s="292">
        <v>158</v>
      </c>
      <c r="E241" s="291"/>
      <c r="F241" s="292">
        <v>163</v>
      </c>
      <c r="G241" s="243">
        <f t="shared" si="13"/>
        <v>0.969325153374233</v>
      </c>
    </row>
    <row r="242" s="163" customFormat="1" spans="1:7">
      <c r="A242" s="183">
        <v>2082002</v>
      </c>
      <c r="B242" s="183" t="s">
        <v>265</v>
      </c>
      <c r="C242" s="293"/>
      <c r="D242" s="292">
        <v>3</v>
      </c>
      <c r="E242" s="291"/>
      <c r="F242" s="292">
        <v>2</v>
      </c>
      <c r="G242" s="243">
        <f t="shared" si="13"/>
        <v>1.5</v>
      </c>
    </row>
    <row r="243" s="163" customFormat="1" spans="1:7">
      <c r="A243" s="183">
        <v>20821</v>
      </c>
      <c r="B243" s="240" t="s">
        <v>266</v>
      </c>
      <c r="C243" s="293"/>
      <c r="D243" s="292">
        <v>1277</v>
      </c>
      <c r="E243" s="291"/>
      <c r="F243" s="292">
        <v>1164</v>
      </c>
      <c r="G243" s="243">
        <f t="shared" si="13"/>
        <v>1.09707903780069</v>
      </c>
    </row>
    <row r="244" s="163" customFormat="1" spans="1:7">
      <c r="A244" s="183">
        <v>2082101</v>
      </c>
      <c r="B244" s="183" t="s">
        <v>267</v>
      </c>
      <c r="C244" s="293"/>
      <c r="D244" s="292"/>
      <c r="E244" s="291"/>
      <c r="F244" s="292"/>
      <c r="G244" s="243" t="e">
        <f t="shared" si="13"/>
        <v>#DIV/0!</v>
      </c>
    </row>
    <row r="245" s="163" customFormat="1" spans="1:7">
      <c r="A245" s="183">
        <v>2082102</v>
      </c>
      <c r="B245" s="183" t="s">
        <v>268</v>
      </c>
      <c r="C245" s="293"/>
      <c r="D245" s="292">
        <v>1277</v>
      </c>
      <c r="E245" s="291"/>
      <c r="F245" s="292">
        <v>1164</v>
      </c>
      <c r="G245" s="243">
        <f t="shared" si="13"/>
        <v>1.09707903780069</v>
      </c>
    </row>
    <row r="246" s="163" customFormat="1" spans="1:7">
      <c r="A246" s="183">
        <v>20825</v>
      </c>
      <c r="B246" s="240" t="s">
        <v>269</v>
      </c>
      <c r="C246" s="293"/>
      <c r="D246" s="292">
        <v>20</v>
      </c>
      <c r="E246" s="291"/>
      <c r="F246" s="292">
        <v>13</v>
      </c>
      <c r="G246" s="243">
        <f t="shared" si="13"/>
        <v>1.53846153846154</v>
      </c>
    </row>
    <row r="247" s="163" customFormat="1" spans="1:7">
      <c r="A247" s="183">
        <v>2082502</v>
      </c>
      <c r="B247" s="183" t="s">
        <v>270</v>
      </c>
      <c r="C247" s="293"/>
      <c r="D247" s="292">
        <v>20</v>
      </c>
      <c r="E247" s="291"/>
      <c r="F247" s="292">
        <v>13</v>
      </c>
      <c r="G247" s="243">
        <f t="shared" si="13"/>
        <v>1.53846153846154</v>
      </c>
    </row>
    <row r="248" s="163" customFormat="1" spans="1:7">
      <c r="A248" s="183">
        <v>20826</v>
      </c>
      <c r="B248" s="240" t="s">
        <v>271</v>
      </c>
      <c r="C248" s="293"/>
      <c r="D248" s="292">
        <v>591</v>
      </c>
      <c r="E248" s="291"/>
      <c r="F248" s="292">
        <v>588</v>
      </c>
      <c r="G248" s="243">
        <f t="shared" si="13"/>
        <v>1.00510204081633</v>
      </c>
    </row>
    <row r="249" s="163" customFormat="1" spans="1:7">
      <c r="A249" s="183">
        <v>2082601</v>
      </c>
      <c r="B249" s="183" t="s">
        <v>272</v>
      </c>
      <c r="C249" s="293"/>
      <c r="D249" s="292"/>
      <c r="E249" s="291"/>
      <c r="F249" s="292">
        <v>134</v>
      </c>
      <c r="G249" s="243">
        <f t="shared" si="13"/>
        <v>0</v>
      </c>
    </row>
    <row r="250" s="163" customFormat="1" spans="1:7">
      <c r="A250" s="183">
        <v>2082602</v>
      </c>
      <c r="B250" s="183" t="s">
        <v>273</v>
      </c>
      <c r="C250" s="293"/>
      <c r="D250" s="292">
        <v>591</v>
      </c>
      <c r="E250" s="291"/>
      <c r="F250" s="292">
        <v>301</v>
      </c>
      <c r="G250" s="243">
        <f t="shared" si="13"/>
        <v>1.96345514950166</v>
      </c>
    </row>
    <row r="251" s="163" customFormat="1" spans="1:7">
      <c r="A251" s="183">
        <v>2082699</v>
      </c>
      <c r="B251" s="183" t="s">
        <v>274</v>
      </c>
      <c r="C251" s="293"/>
      <c r="D251" s="292"/>
      <c r="E251" s="291"/>
      <c r="F251" s="292">
        <v>153</v>
      </c>
      <c r="G251" s="243">
        <f t="shared" si="13"/>
        <v>0</v>
      </c>
    </row>
    <row r="252" s="163" customFormat="1" spans="1:7">
      <c r="A252" s="183">
        <v>20828</v>
      </c>
      <c r="B252" s="240" t="s">
        <v>275</v>
      </c>
      <c r="C252" s="293"/>
      <c r="D252" s="292">
        <v>319</v>
      </c>
      <c r="E252" s="291"/>
      <c r="F252" s="292">
        <v>212</v>
      </c>
      <c r="G252" s="243">
        <f t="shared" si="13"/>
        <v>1.50471698113208</v>
      </c>
    </row>
    <row r="253" s="163" customFormat="1" spans="1:7">
      <c r="A253" s="183">
        <v>2082801</v>
      </c>
      <c r="B253" s="183" t="s">
        <v>69</v>
      </c>
      <c r="C253" s="293"/>
      <c r="D253" s="292">
        <v>221</v>
      </c>
      <c r="E253" s="291"/>
      <c r="F253" s="292">
        <v>194</v>
      </c>
      <c r="G253" s="243">
        <f t="shared" si="13"/>
        <v>1.13917525773196</v>
      </c>
    </row>
    <row r="254" s="163" customFormat="1" spans="1:7">
      <c r="A254" s="183">
        <v>2082804</v>
      </c>
      <c r="B254" s="183" t="s">
        <v>276</v>
      </c>
      <c r="C254" s="293"/>
      <c r="D254" s="292">
        <v>75</v>
      </c>
      <c r="E254" s="291"/>
      <c r="F254" s="292">
        <v>10</v>
      </c>
      <c r="G254" s="243">
        <f t="shared" si="13"/>
        <v>7.5</v>
      </c>
    </row>
    <row r="255" s="163" customFormat="1" spans="1:7">
      <c r="A255" s="183">
        <v>2082899</v>
      </c>
      <c r="B255" s="183" t="s">
        <v>277</v>
      </c>
      <c r="C255" s="293"/>
      <c r="D255" s="292">
        <v>23</v>
      </c>
      <c r="E255" s="291"/>
      <c r="F255" s="292">
        <v>8</v>
      </c>
      <c r="G255" s="243">
        <f t="shared" si="13"/>
        <v>2.875</v>
      </c>
    </row>
    <row r="256" s="163" customFormat="1" spans="1:7">
      <c r="A256" s="183">
        <v>20830</v>
      </c>
      <c r="B256" s="240" t="s">
        <v>278</v>
      </c>
      <c r="C256" s="293"/>
      <c r="D256" s="292">
        <v>239</v>
      </c>
      <c r="E256" s="291"/>
      <c r="F256" s="292"/>
      <c r="G256" s="243"/>
    </row>
    <row r="257" s="163" customFormat="1" spans="1:7">
      <c r="A257" s="183">
        <v>2083001</v>
      </c>
      <c r="B257" s="183" t="s">
        <v>279</v>
      </c>
      <c r="C257" s="293"/>
      <c r="D257" s="292">
        <v>0</v>
      </c>
      <c r="E257" s="291"/>
      <c r="F257" s="292"/>
      <c r="G257" s="243"/>
    </row>
    <row r="258" s="163" customFormat="1" spans="1:7">
      <c r="A258" s="183">
        <v>2083099</v>
      </c>
      <c r="B258" s="183" t="s">
        <v>280</v>
      </c>
      <c r="C258" s="293"/>
      <c r="D258" s="292">
        <v>239</v>
      </c>
      <c r="E258" s="291"/>
      <c r="F258" s="292"/>
      <c r="G258" s="243"/>
    </row>
    <row r="259" s="163" customFormat="1" spans="1:7">
      <c r="A259" s="183">
        <v>20899</v>
      </c>
      <c r="B259" s="240" t="s">
        <v>281</v>
      </c>
      <c r="C259" s="293"/>
      <c r="D259" s="292">
        <v>7</v>
      </c>
      <c r="E259" s="291"/>
      <c r="F259" s="292">
        <v>61</v>
      </c>
      <c r="G259" s="243">
        <f t="shared" ref="G259:G322" si="14">D259/F259</f>
        <v>0.114754098360656</v>
      </c>
    </row>
    <row r="260" s="163" customFormat="1" spans="1:7">
      <c r="A260" s="183">
        <v>2089901</v>
      </c>
      <c r="B260" s="183" t="s">
        <v>282</v>
      </c>
      <c r="C260" s="293"/>
      <c r="D260" s="292">
        <v>7</v>
      </c>
      <c r="E260" s="291"/>
      <c r="F260" s="292">
        <v>61</v>
      </c>
      <c r="G260" s="243">
        <f t="shared" si="14"/>
        <v>0.114754098360656</v>
      </c>
    </row>
    <row r="261" s="163" customFormat="1" spans="1:7">
      <c r="A261" s="183">
        <v>210</v>
      </c>
      <c r="B261" s="240" t="s">
        <v>283</v>
      </c>
      <c r="C261" s="293">
        <v>18872</v>
      </c>
      <c r="D261" s="292">
        <v>18892</v>
      </c>
      <c r="E261" s="291">
        <f>D261/C261</f>
        <v>1.00105977108944</v>
      </c>
      <c r="F261" s="292">
        <v>19139</v>
      </c>
      <c r="G261" s="243">
        <f t="shared" si="14"/>
        <v>0.987094414546214</v>
      </c>
    </row>
    <row r="262" s="163" customFormat="1" spans="1:7">
      <c r="A262" s="183">
        <v>21001</v>
      </c>
      <c r="B262" s="240" t="s">
        <v>284</v>
      </c>
      <c r="C262" s="293"/>
      <c r="D262" s="292">
        <v>639</v>
      </c>
      <c r="E262" s="291"/>
      <c r="F262" s="292">
        <v>2955</v>
      </c>
      <c r="G262" s="243">
        <f t="shared" si="14"/>
        <v>0.216243654822335</v>
      </c>
    </row>
    <row r="263" s="163" customFormat="1" spans="1:7">
      <c r="A263" s="183">
        <v>2100101</v>
      </c>
      <c r="B263" s="183" t="s">
        <v>69</v>
      </c>
      <c r="C263" s="293"/>
      <c r="D263" s="292">
        <v>628</v>
      </c>
      <c r="E263" s="291"/>
      <c r="F263" s="292">
        <v>637</v>
      </c>
      <c r="G263" s="243">
        <f t="shared" si="14"/>
        <v>0.985871271585557</v>
      </c>
    </row>
    <row r="264" s="163" customFormat="1" spans="1:7">
      <c r="A264" s="183">
        <v>2100199</v>
      </c>
      <c r="B264" s="183" t="s">
        <v>285</v>
      </c>
      <c r="C264" s="293"/>
      <c r="D264" s="292">
        <v>11</v>
      </c>
      <c r="E264" s="291"/>
      <c r="F264" s="292">
        <v>2318</v>
      </c>
      <c r="G264" s="243">
        <f t="shared" si="14"/>
        <v>0.00474547023295945</v>
      </c>
    </row>
    <row r="265" s="163" customFormat="1" spans="1:7">
      <c r="A265" s="183">
        <v>21002</v>
      </c>
      <c r="B265" s="240" t="s">
        <v>286</v>
      </c>
      <c r="C265" s="293"/>
      <c r="D265" s="292">
        <v>4618</v>
      </c>
      <c r="E265" s="291"/>
      <c r="F265" s="292">
        <v>5127</v>
      </c>
      <c r="G265" s="243">
        <f t="shared" si="14"/>
        <v>0.900721669592354</v>
      </c>
    </row>
    <row r="266" s="163" customFormat="1" spans="1:7">
      <c r="A266" s="183">
        <v>2100201</v>
      </c>
      <c r="B266" s="183" t="s">
        <v>287</v>
      </c>
      <c r="C266" s="293"/>
      <c r="D266" s="292">
        <v>2360</v>
      </c>
      <c r="E266" s="291"/>
      <c r="F266" s="292">
        <v>3592</v>
      </c>
      <c r="G266" s="243">
        <f t="shared" si="14"/>
        <v>0.657015590200445</v>
      </c>
    </row>
    <row r="267" s="163" customFormat="1" spans="1:7">
      <c r="A267" s="183">
        <v>2100202</v>
      </c>
      <c r="B267" s="183" t="s">
        <v>288</v>
      </c>
      <c r="C267" s="293"/>
      <c r="D267" s="292">
        <v>1933</v>
      </c>
      <c r="E267" s="291"/>
      <c r="F267" s="292">
        <v>273</v>
      </c>
      <c r="G267" s="243">
        <f t="shared" si="14"/>
        <v>7.08058608058608</v>
      </c>
    </row>
    <row r="268" s="163" customFormat="1" spans="1:7">
      <c r="A268" s="183">
        <v>2100206</v>
      </c>
      <c r="B268" s="183" t="s">
        <v>289</v>
      </c>
      <c r="C268" s="293"/>
      <c r="D268" s="292">
        <v>206</v>
      </c>
      <c r="E268" s="291"/>
      <c r="F268" s="292">
        <v>1262</v>
      </c>
      <c r="G268" s="243">
        <f t="shared" si="14"/>
        <v>0.163232963549921</v>
      </c>
    </row>
    <row r="269" s="163" customFormat="1" spans="1:7">
      <c r="A269" s="183">
        <v>2100299</v>
      </c>
      <c r="B269" s="183" t="s">
        <v>290</v>
      </c>
      <c r="C269" s="293"/>
      <c r="D269" s="292">
        <v>119</v>
      </c>
      <c r="E269" s="291"/>
      <c r="F269" s="292"/>
      <c r="G269" s="243" t="e">
        <f t="shared" si="14"/>
        <v>#DIV/0!</v>
      </c>
    </row>
    <row r="270" s="163" customFormat="1" spans="1:7">
      <c r="A270" s="183">
        <v>21003</v>
      </c>
      <c r="B270" s="240" t="s">
        <v>291</v>
      </c>
      <c r="C270" s="293"/>
      <c r="D270" s="292">
        <v>4347</v>
      </c>
      <c r="E270" s="291"/>
      <c r="F270" s="292">
        <v>3681</v>
      </c>
      <c r="G270" s="243">
        <f t="shared" si="14"/>
        <v>1.18092909535452</v>
      </c>
    </row>
    <row r="271" s="163" customFormat="1" spans="1:7">
      <c r="A271" s="183">
        <v>2100301</v>
      </c>
      <c r="B271" s="183" t="s">
        <v>292</v>
      </c>
      <c r="C271" s="293"/>
      <c r="D271" s="292">
        <v>406</v>
      </c>
      <c r="E271" s="291"/>
      <c r="F271" s="292">
        <v>384</v>
      </c>
      <c r="G271" s="243">
        <f t="shared" si="14"/>
        <v>1.05729166666667</v>
      </c>
    </row>
    <row r="272" s="163" customFormat="1" spans="1:7">
      <c r="A272" s="183">
        <v>2100302</v>
      </c>
      <c r="B272" s="183" t="s">
        <v>293</v>
      </c>
      <c r="C272" s="293"/>
      <c r="D272" s="292">
        <v>3032</v>
      </c>
      <c r="E272" s="291"/>
      <c r="F272" s="292">
        <v>2673</v>
      </c>
      <c r="G272" s="243">
        <f t="shared" si="14"/>
        <v>1.13430602319491</v>
      </c>
    </row>
    <row r="273" s="163" customFormat="1" spans="1:7">
      <c r="A273" s="183">
        <v>2100399</v>
      </c>
      <c r="B273" s="183" t="s">
        <v>294</v>
      </c>
      <c r="C273" s="293"/>
      <c r="D273" s="292">
        <v>909</v>
      </c>
      <c r="E273" s="291"/>
      <c r="F273" s="292">
        <v>624</v>
      </c>
      <c r="G273" s="243">
        <f t="shared" si="14"/>
        <v>1.45673076923077</v>
      </c>
    </row>
    <row r="274" s="163" customFormat="1" spans="1:7">
      <c r="A274" s="183">
        <v>21004</v>
      </c>
      <c r="B274" s="240" t="s">
        <v>295</v>
      </c>
      <c r="C274" s="293"/>
      <c r="D274" s="292">
        <v>4347</v>
      </c>
      <c r="E274" s="291"/>
      <c r="F274" s="292">
        <v>1315</v>
      </c>
      <c r="G274" s="243">
        <f t="shared" si="14"/>
        <v>3.30570342205323</v>
      </c>
    </row>
    <row r="275" s="163" customFormat="1" spans="1:7">
      <c r="A275" s="183">
        <v>2100401</v>
      </c>
      <c r="B275" s="183" t="s">
        <v>296</v>
      </c>
      <c r="C275" s="293"/>
      <c r="D275" s="292">
        <v>446</v>
      </c>
      <c r="E275" s="291"/>
      <c r="F275" s="292">
        <v>480</v>
      </c>
      <c r="G275" s="243">
        <f t="shared" si="14"/>
        <v>0.929166666666667</v>
      </c>
    </row>
    <row r="276" s="163" customFormat="1" spans="1:7">
      <c r="A276" s="183">
        <v>2100402</v>
      </c>
      <c r="B276" s="183" t="s">
        <v>297</v>
      </c>
      <c r="C276" s="293"/>
      <c r="D276" s="292">
        <v>127</v>
      </c>
      <c r="E276" s="291"/>
      <c r="F276" s="292">
        <v>132</v>
      </c>
      <c r="G276" s="243">
        <f t="shared" si="14"/>
        <v>0.962121212121212</v>
      </c>
    </row>
    <row r="277" s="163" customFormat="1" spans="1:7">
      <c r="A277" s="183">
        <v>2100403</v>
      </c>
      <c r="B277" s="183" t="s">
        <v>298</v>
      </c>
      <c r="C277" s="293"/>
      <c r="D277" s="292">
        <v>513</v>
      </c>
      <c r="E277" s="291"/>
      <c r="F277" s="292"/>
      <c r="G277" s="243" t="e">
        <f t="shared" si="14"/>
        <v>#DIV/0!</v>
      </c>
    </row>
    <row r="278" s="163" customFormat="1" spans="1:7">
      <c r="A278" s="183">
        <v>2100408</v>
      </c>
      <c r="B278" s="183" t="s">
        <v>299</v>
      </c>
      <c r="C278" s="293"/>
      <c r="D278" s="292">
        <v>1680</v>
      </c>
      <c r="E278" s="291"/>
      <c r="F278" s="292">
        <v>607</v>
      </c>
      <c r="G278" s="243">
        <f t="shared" si="14"/>
        <v>2.76771004942339</v>
      </c>
    </row>
    <row r="279" s="163" customFormat="1" spans="1:7">
      <c r="A279" s="183">
        <v>2100409</v>
      </c>
      <c r="B279" s="183" t="s">
        <v>300</v>
      </c>
      <c r="C279" s="293"/>
      <c r="D279" s="292">
        <v>78</v>
      </c>
      <c r="E279" s="291"/>
      <c r="F279" s="292">
        <v>56</v>
      </c>
      <c r="G279" s="243">
        <f t="shared" si="14"/>
        <v>1.39285714285714</v>
      </c>
    </row>
    <row r="280" s="163" customFormat="1" spans="1:7">
      <c r="A280" s="183">
        <v>2100410</v>
      </c>
      <c r="B280" s="183" t="s">
        <v>301</v>
      </c>
      <c r="C280" s="293"/>
      <c r="D280" s="292">
        <v>1503</v>
      </c>
      <c r="E280" s="291"/>
      <c r="F280" s="292">
        <v>40</v>
      </c>
      <c r="G280" s="243">
        <f t="shared" si="14"/>
        <v>37.575</v>
      </c>
    </row>
    <row r="281" s="163" customFormat="1" spans="1:7">
      <c r="A281" s="183">
        <v>2100499</v>
      </c>
      <c r="B281" s="183" t="s">
        <v>302</v>
      </c>
      <c r="C281" s="293"/>
      <c r="D281" s="292">
        <v>0</v>
      </c>
      <c r="E281" s="291"/>
      <c r="F281" s="292"/>
      <c r="G281" s="243" t="e">
        <f t="shared" si="14"/>
        <v>#DIV/0!</v>
      </c>
    </row>
    <row r="282" s="163" customFormat="1" spans="1:7">
      <c r="A282" s="183">
        <v>21006</v>
      </c>
      <c r="B282" s="240" t="s">
        <v>303</v>
      </c>
      <c r="C282" s="293"/>
      <c r="D282" s="292">
        <v>34</v>
      </c>
      <c r="E282" s="291"/>
      <c r="F282" s="292"/>
      <c r="G282" s="243" t="e">
        <f t="shared" si="14"/>
        <v>#DIV/0!</v>
      </c>
    </row>
    <row r="283" s="163" customFormat="1" spans="1:7">
      <c r="A283" s="183">
        <v>2100601</v>
      </c>
      <c r="B283" s="183" t="s">
        <v>304</v>
      </c>
      <c r="C283" s="293"/>
      <c r="D283" s="292">
        <v>34</v>
      </c>
      <c r="E283" s="291"/>
      <c r="F283" s="292"/>
      <c r="G283" s="243" t="e">
        <f t="shared" si="14"/>
        <v>#DIV/0!</v>
      </c>
    </row>
    <row r="284" s="163" customFormat="1" spans="1:7">
      <c r="A284" s="183">
        <v>2100699</v>
      </c>
      <c r="B284" s="183" t="s">
        <v>305</v>
      </c>
      <c r="C284" s="293"/>
      <c r="D284" s="292"/>
      <c r="E284" s="291"/>
      <c r="F284" s="292"/>
      <c r="G284" s="243" t="e">
        <f t="shared" si="14"/>
        <v>#DIV/0!</v>
      </c>
    </row>
    <row r="285" s="163" customFormat="1" spans="1:7">
      <c r="A285" s="183">
        <v>21007</v>
      </c>
      <c r="B285" s="240" t="s">
        <v>306</v>
      </c>
      <c r="C285" s="293"/>
      <c r="D285" s="292">
        <v>319</v>
      </c>
      <c r="E285" s="291"/>
      <c r="F285" s="292">
        <v>196</v>
      </c>
      <c r="G285" s="243">
        <f t="shared" si="14"/>
        <v>1.62755102040816</v>
      </c>
    </row>
    <row r="286" s="163" customFormat="1" spans="1:7">
      <c r="A286" s="183">
        <v>2100717</v>
      </c>
      <c r="B286" s="183" t="s">
        <v>307</v>
      </c>
      <c r="C286" s="293"/>
      <c r="D286" s="292">
        <v>293</v>
      </c>
      <c r="E286" s="291"/>
      <c r="F286" s="292">
        <v>180</v>
      </c>
      <c r="G286" s="243">
        <f t="shared" si="14"/>
        <v>1.62777777777778</v>
      </c>
    </row>
    <row r="287" s="163" customFormat="1" spans="1:7">
      <c r="A287" s="183">
        <v>2100799</v>
      </c>
      <c r="B287" s="183" t="s">
        <v>308</v>
      </c>
      <c r="C287" s="293"/>
      <c r="D287" s="292">
        <v>26</v>
      </c>
      <c r="E287" s="291"/>
      <c r="F287" s="292">
        <v>16</v>
      </c>
      <c r="G287" s="243">
        <f t="shared" si="14"/>
        <v>1.625</v>
      </c>
    </row>
    <row r="288" s="163" customFormat="1" spans="1:7">
      <c r="A288" s="183">
        <v>21011</v>
      </c>
      <c r="B288" s="240" t="s">
        <v>309</v>
      </c>
      <c r="C288" s="293"/>
      <c r="D288" s="292">
        <v>3237</v>
      </c>
      <c r="E288" s="291"/>
      <c r="F288" s="292">
        <v>2597</v>
      </c>
      <c r="G288" s="243">
        <f t="shared" si="14"/>
        <v>1.24643819792068</v>
      </c>
    </row>
    <row r="289" s="163" customFormat="1" spans="1:7">
      <c r="A289" s="183">
        <v>2101101</v>
      </c>
      <c r="B289" s="183" t="s">
        <v>310</v>
      </c>
      <c r="C289" s="293"/>
      <c r="D289" s="292">
        <v>1218</v>
      </c>
      <c r="E289" s="291"/>
      <c r="F289" s="292">
        <v>875</v>
      </c>
      <c r="G289" s="243">
        <f t="shared" si="14"/>
        <v>1.392</v>
      </c>
    </row>
    <row r="290" s="163" customFormat="1" spans="1:7">
      <c r="A290" s="183">
        <v>2101102</v>
      </c>
      <c r="B290" s="183" t="s">
        <v>311</v>
      </c>
      <c r="C290" s="293"/>
      <c r="D290" s="292">
        <v>2019</v>
      </c>
      <c r="E290" s="291"/>
      <c r="F290" s="292">
        <v>1722</v>
      </c>
      <c r="G290" s="243">
        <f t="shared" si="14"/>
        <v>1.17247386759582</v>
      </c>
    </row>
    <row r="291" s="163" customFormat="1" spans="1:7">
      <c r="A291" s="183">
        <v>21012</v>
      </c>
      <c r="B291" s="240" t="s">
        <v>312</v>
      </c>
      <c r="C291" s="293"/>
      <c r="D291" s="292">
        <v>438</v>
      </c>
      <c r="E291" s="291"/>
      <c r="F291" s="292">
        <v>31</v>
      </c>
      <c r="G291" s="243">
        <f t="shared" si="14"/>
        <v>14.1290322580645</v>
      </c>
    </row>
    <row r="292" s="163" customFormat="1" spans="1:7">
      <c r="A292" s="183">
        <v>2101202</v>
      </c>
      <c r="B292" s="183" t="s">
        <v>313</v>
      </c>
      <c r="C292" s="293"/>
      <c r="D292" s="292">
        <v>438</v>
      </c>
      <c r="E292" s="291"/>
      <c r="F292" s="292">
        <v>31</v>
      </c>
      <c r="G292" s="243">
        <f t="shared" si="14"/>
        <v>14.1290322580645</v>
      </c>
    </row>
    <row r="293" s="163" customFormat="1" spans="1:7">
      <c r="A293" s="183">
        <v>2101299</v>
      </c>
      <c r="B293" s="183" t="s">
        <v>314</v>
      </c>
      <c r="C293" s="293"/>
      <c r="D293" s="292"/>
      <c r="E293" s="291"/>
      <c r="F293" s="292"/>
      <c r="G293" s="243" t="e">
        <f t="shared" si="14"/>
        <v>#DIV/0!</v>
      </c>
    </row>
    <row r="294" s="163" customFormat="1" spans="1:7">
      <c r="A294" s="183">
        <v>21013</v>
      </c>
      <c r="B294" s="240" t="s">
        <v>315</v>
      </c>
      <c r="C294" s="293"/>
      <c r="D294" s="292"/>
      <c r="E294" s="291"/>
      <c r="F294" s="292">
        <v>2544</v>
      </c>
      <c r="G294" s="243">
        <f t="shared" si="14"/>
        <v>0</v>
      </c>
    </row>
    <row r="295" s="163" customFormat="1" spans="1:7">
      <c r="A295" s="183">
        <v>2101301</v>
      </c>
      <c r="B295" s="183" t="s">
        <v>316</v>
      </c>
      <c r="C295" s="293"/>
      <c r="D295" s="292"/>
      <c r="E295" s="291"/>
      <c r="F295" s="292">
        <v>2544</v>
      </c>
      <c r="G295" s="243">
        <f t="shared" si="14"/>
        <v>0</v>
      </c>
    </row>
    <row r="296" s="163" customFormat="1" spans="1:7">
      <c r="A296" s="183">
        <v>2101399</v>
      </c>
      <c r="B296" s="183" t="s">
        <v>317</v>
      </c>
      <c r="C296" s="293"/>
      <c r="D296" s="292"/>
      <c r="E296" s="291"/>
      <c r="F296" s="292"/>
      <c r="G296" s="243" t="e">
        <f t="shared" si="14"/>
        <v>#DIV/0!</v>
      </c>
    </row>
    <row r="297" s="163" customFormat="1" spans="1:7">
      <c r="A297" s="183">
        <v>21014</v>
      </c>
      <c r="B297" s="240" t="s">
        <v>318</v>
      </c>
      <c r="C297" s="293"/>
      <c r="D297" s="292">
        <v>300</v>
      </c>
      <c r="E297" s="291"/>
      <c r="F297" s="292">
        <v>244</v>
      </c>
      <c r="G297" s="243">
        <f t="shared" si="14"/>
        <v>1.22950819672131</v>
      </c>
    </row>
    <row r="298" s="163" customFormat="1" spans="1:7">
      <c r="A298" s="183">
        <v>2101401</v>
      </c>
      <c r="B298" s="183" t="s">
        <v>319</v>
      </c>
      <c r="C298" s="293"/>
      <c r="D298" s="292"/>
      <c r="E298" s="291"/>
      <c r="F298" s="292"/>
      <c r="G298" s="243" t="e">
        <f t="shared" si="14"/>
        <v>#DIV/0!</v>
      </c>
    </row>
    <row r="299" s="163" customFormat="1" spans="1:7">
      <c r="A299" s="183">
        <v>2101499</v>
      </c>
      <c r="B299" s="183" t="s">
        <v>320</v>
      </c>
      <c r="C299" s="293"/>
      <c r="D299" s="292">
        <v>300</v>
      </c>
      <c r="E299" s="291"/>
      <c r="F299" s="292">
        <v>244</v>
      </c>
      <c r="G299" s="243">
        <f t="shared" si="14"/>
        <v>1.22950819672131</v>
      </c>
    </row>
    <row r="300" s="163" customFormat="1" spans="1:7">
      <c r="A300" s="183">
        <v>21015</v>
      </c>
      <c r="B300" s="240" t="s">
        <v>321</v>
      </c>
      <c r="C300" s="293"/>
      <c r="D300" s="292">
        <v>431</v>
      </c>
      <c r="E300" s="291"/>
      <c r="F300" s="292">
        <v>380</v>
      </c>
      <c r="G300" s="243">
        <f t="shared" si="14"/>
        <v>1.13421052631579</v>
      </c>
    </row>
    <row r="301" s="163" customFormat="1" spans="1:7">
      <c r="A301" s="183">
        <v>2101501</v>
      </c>
      <c r="B301" s="183" t="s">
        <v>69</v>
      </c>
      <c r="C301" s="293"/>
      <c r="D301" s="292">
        <v>391</v>
      </c>
      <c r="E301" s="291"/>
      <c r="F301" s="292">
        <v>357</v>
      </c>
      <c r="G301" s="243">
        <f t="shared" si="14"/>
        <v>1.0952380952381</v>
      </c>
    </row>
    <row r="302" s="163" customFormat="1" spans="1:7">
      <c r="A302" s="183">
        <v>2101504</v>
      </c>
      <c r="B302" s="183" t="s">
        <v>94</v>
      </c>
      <c r="C302" s="293"/>
      <c r="D302" s="292"/>
      <c r="E302" s="291"/>
      <c r="F302" s="292"/>
      <c r="G302" s="243" t="e">
        <f t="shared" si="14"/>
        <v>#DIV/0!</v>
      </c>
    </row>
    <row r="303" s="163" customFormat="1" spans="1:7">
      <c r="A303" s="183">
        <v>2101505</v>
      </c>
      <c r="B303" s="183" t="s">
        <v>322</v>
      </c>
      <c r="C303" s="293"/>
      <c r="D303" s="292">
        <v>3</v>
      </c>
      <c r="E303" s="291"/>
      <c r="F303" s="292">
        <v>7</v>
      </c>
      <c r="G303" s="243">
        <f t="shared" si="14"/>
        <v>0.428571428571429</v>
      </c>
    </row>
    <row r="304" s="163" customFormat="1" spans="1:7">
      <c r="A304" s="183">
        <v>2101599</v>
      </c>
      <c r="B304" s="183" t="s">
        <v>323</v>
      </c>
      <c r="C304" s="293"/>
      <c r="D304" s="292">
        <v>37</v>
      </c>
      <c r="E304" s="291"/>
      <c r="F304" s="292">
        <v>16</v>
      </c>
      <c r="G304" s="243">
        <f t="shared" si="14"/>
        <v>2.3125</v>
      </c>
    </row>
    <row r="305" s="163" customFormat="1" spans="1:7">
      <c r="A305" s="183">
        <v>21016</v>
      </c>
      <c r="B305" s="240" t="s">
        <v>324</v>
      </c>
      <c r="C305" s="293"/>
      <c r="D305" s="292"/>
      <c r="E305" s="291"/>
      <c r="F305" s="292">
        <v>5</v>
      </c>
      <c r="G305" s="243">
        <f t="shared" si="14"/>
        <v>0</v>
      </c>
    </row>
    <row r="306" s="163" customFormat="1" spans="1:7">
      <c r="A306" s="183">
        <v>2101601</v>
      </c>
      <c r="B306" s="183" t="s">
        <v>325</v>
      </c>
      <c r="C306" s="293"/>
      <c r="D306" s="292"/>
      <c r="E306" s="291"/>
      <c r="F306" s="292">
        <v>5</v>
      </c>
      <c r="G306" s="243">
        <f t="shared" si="14"/>
        <v>0</v>
      </c>
    </row>
    <row r="307" s="163" customFormat="1" spans="1:7">
      <c r="A307" s="183">
        <v>21099</v>
      </c>
      <c r="B307" s="240" t="s">
        <v>326</v>
      </c>
      <c r="C307" s="293"/>
      <c r="D307" s="292">
        <v>182</v>
      </c>
      <c r="E307" s="291"/>
      <c r="F307" s="292">
        <v>64</v>
      </c>
      <c r="G307" s="243">
        <f t="shared" si="14"/>
        <v>2.84375</v>
      </c>
    </row>
    <row r="308" s="163" customFormat="1" spans="1:7">
      <c r="A308" s="183">
        <v>2109999</v>
      </c>
      <c r="B308" s="183" t="s">
        <v>327</v>
      </c>
      <c r="C308" s="293"/>
      <c r="D308" s="292">
        <v>182</v>
      </c>
      <c r="E308" s="291"/>
      <c r="F308" s="292">
        <v>64</v>
      </c>
      <c r="G308" s="243">
        <f t="shared" si="14"/>
        <v>2.84375</v>
      </c>
    </row>
    <row r="309" s="163" customFormat="1" spans="1:7">
      <c r="A309" s="183">
        <v>211</v>
      </c>
      <c r="B309" s="240" t="s">
        <v>328</v>
      </c>
      <c r="C309" s="293">
        <v>8627</v>
      </c>
      <c r="D309" s="292">
        <v>4584</v>
      </c>
      <c r="E309" s="291">
        <f>D309/C309</f>
        <v>0.531355048104787</v>
      </c>
      <c r="F309" s="292">
        <v>2418</v>
      </c>
      <c r="G309" s="243">
        <f t="shared" si="14"/>
        <v>1.89578163771712</v>
      </c>
    </row>
    <row r="310" s="163" customFormat="1" spans="1:7">
      <c r="A310" s="183">
        <v>21101</v>
      </c>
      <c r="B310" s="240" t="s">
        <v>329</v>
      </c>
      <c r="C310" s="293"/>
      <c r="D310" s="292">
        <v>17</v>
      </c>
      <c r="E310" s="291"/>
      <c r="F310" s="292">
        <v>32</v>
      </c>
      <c r="G310" s="243">
        <f t="shared" si="14"/>
        <v>0.53125</v>
      </c>
    </row>
    <row r="311" s="163" customFormat="1" spans="1:7">
      <c r="A311" s="183">
        <v>2110101</v>
      </c>
      <c r="B311" s="183" t="s">
        <v>69</v>
      </c>
      <c r="C311" s="293"/>
      <c r="D311" s="292">
        <v>17</v>
      </c>
      <c r="E311" s="291"/>
      <c r="F311" s="292">
        <v>32</v>
      </c>
      <c r="G311" s="243">
        <f t="shared" si="14"/>
        <v>0.53125</v>
      </c>
    </row>
    <row r="312" s="163" customFormat="1" spans="1:7">
      <c r="A312" s="183">
        <v>21102</v>
      </c>
      <c r="B312" s="240" t="s">
        <v>330</v>
      </c>
      <c r="C312" s="293"/>
      <c r="D312" s="292">
        <v>8</v>
      </c>
      <c r="E312" s="291"/>
      <c r="F312" s="292">
        <v>3</v>
      </c>
      <c r="G312" s="243">
        <f t="shared" si="14"/>
        <v>2.66666666666667</v>
      </c>
    </row>
    <row r="313" s="163" customFormat="1" spans="1:7">
      <c r="A313" s="183">
        <v>2110299</v>
      </c>
      <c r="B313" s="183" t="s">
        <v>331</v>
      </c>
      <c r="C313" s="293"/>
      <c r="D313" s="292">
        <v>8</v>
      </c>
      <c r="E313" s="291"/>
      <c r="F313" s="292">
        <v>3</v>
      </c>
      <c r="G313" s="243">
        <f t="shared" si="14"/>
        <v>2.66666666666667</v>
      </c>
    </row>
    <row r="314" s="163" customFormat="1" spans="1:7">
      <c r="A314" s="183">
        <v>21103</v>
      </c>
      <c r="B314" s="240" t="s">
        <v>332</v>
      </c>
      <c r="C314" s="293"/>
      <c r="D314" s="292">
        <v>163</v>
      </c>
      <c r="E314" s="291"/>
      <c r="F314" s="292">
        <v>420</v>
      </c>
      <c r="G314" s="243">
        <f t="shared" si="14"/>
        <v>0.388095238095238</v>
      </c>
    </row>
    <row r="315" s="163" customFormat="1" spans="1:7">
      <c r="A315" s="183">
        <v>2110301</v>
      </c>
      <c r="B315" s="183" t="s">
        <v>333</v>
      </c>
      <c r="C315" s="293"/>
      <c r="D315" s="292"/>
      <c r="E315" s="291"/>
      <c r="F315" s="292">
        <v>18</v>
      </c>
      <c r="G315" s="243">
        <f t="shared" si="14"/>
        <v>0</v>
      </c>
    </row>
    <row r="316" s="163" customFormat="1" spans="1:7">
      <c r="A316" s="183">
        <v>2110302</v>
      </c>
      <c r="B316" s="183" t="s">
        <v>334</v>
      </c>
      <c r="C316" s="293"/>
      <c r="D316" s="292"/>
      <c r="E316" s="291"/>
      <c r="F316" s="292">
        <v>117</v>
      </c>
      <c r="G316" s="243">
        <f t="shared" si="14"/>
        <v>0</v>
      </c>
    </row>
    <row r="317" s="163" customFormat="1" spans="1:7">
      <c r="A317" s="183">
        <v>2110304</v>
      </c>
      <c r="B317" s="183" t="s">
        <v>335</v>
      </c>
      <c r="C317" s="293"/>
      <c r="D317" s="292"/>
      <c r="E317" s="291"/>
      <c r="F317" s="292"/>
      <c r="G317" s="243" t="e">
        <f t="shared" si="14"/>
        <v>#DIV/0!</v>
      </c>
    </row>
    <row r="318" s="163" customFormat="1" spans="1:7">
      <c r="A318" s="183">
        <v>2110399</v>
      </c>
      <c r="B318" s="183" t="s">
        <v>336</v>
      </c>
      <c r="C318" s="293"/>
      <c r="D318" s="292">
        <v>163</v>
      </c>
      <c r="E318" s="291"/>
      <c r="F318" s="292">
        <v>285</v>
      </c>
      <c r="G318" s="243">
        <f t="shared" si="14"/>
        <v>0.571929824561404</v>
      </c>
    </row>
    <row r="319" s="163" customFormat="1" spans="1:7">
      <c r="A319" s="183">
        <v>21104</v>
      </c>
      <c r="B319" s="240" t="s">
        <v>337</v>
      </c>
      <c r="C319" s="293"/>
      <c r="D319" s="292">
        <v>1275</v>
      </c>
      <c r="E319" s="291"/>
      <c r="F319" s="292"/>
      <c r="G319" s="243" t="e">
        <f t="shared" si="14"/>
        <v>#DIV/0!</v>
      </c>
    </row>
    <row r="320" s="163" customFormat="1" spans="1:7">
      <c r="A320" s="183">
        <v>2110401</v>
      </c>
      <c r="B320" s="183" t="s">
        <v>338</v>
      </c>
      <c r="C320" s="293"/>
      <c r="D320" s="292">
        <v>1157</v>
      </c>
      <c r="E320" s="291"/>
      <c r="F320" s="292"/>
      <c r="G320" s="243" t="e">
        <f t="shared" si="14"/>
        <v>#DIV/0!</v>
      </c>
    </row>
    <row r="321" s="163" customFormat="1" spans="1:7">
      <c r="A321" s="183">
        <v>2110402</v>
      </c>
      <c r="B321" s="183" t="s">
        <v>339</v>
      </c>
      <c r="C321" s="293"/>
      <c r="D321" s="292">
        <v>110</v>
      </c>
      <c r="E321" s="291"/>
      <c r="F321" s="292"/>
      <c r="G321" s="243" t="e">
        <f t="shared" si="14"/>
        <v>#DIV/0!</v>
      </c>
    </row>
    <row r="322" s="163" customFormat="1" spans="1:7">
      <c r="A322" s="183">
        <v>2110499</v>
      </c>
      <c r="B322" s="183" t="s">
        <v>340</v>
      </c>
      <c r="C322" s="293"/>
      <c r="D322" s="292">
        <v>8</v>
      </c>
      <c r="E322" s="291"/>
      <c r="F322" s="292"/>
      <c r="G322" s="243" t="e">
        <f t="shared" si="14"/>
        <v>#DIV/0!</v>
      </c>
    </row>
    <row r="323" s="163" customFormat="1" spans="1:7">
      <c r="A323" s="183">
        <v>21105</v>
      </c>
      <c r="B323" s="240" t="s">
        <v>341</v>
      </c>
      <c r="C323" s="293"/>
      <c r="D323" s="292">
        <v>818</v>
      </c>
      <c r="E323" s="291"/>
      <c r="F323" s="292">
        <v>1962</v>
      </c>
      <c r="G323" s="243">
        <f t="shared" ref="G323:G377" si="15">D323/F323</f>
        <v>0.416921508664628</v>
      </c>
    </row>
    <row r="324" s="163" customFormat="1" spans="1:7">
      <c r="A324" s="183">
        <v>2110501</v>
      </c>
      <c r="B324" s="183" t="s">
        <v>342</v>
      </c>
      <c r="C324" s="293"/>
      <c r="D324" s="292">
        <v>783</v>
      </c>
      <c r="E324" s="291"/>
      <c r="F324" s="292">
        <v>1939</v>
      </c>
      <c r="G324" s="243">
        <f t="shared" si="15"/>
        <v>0.403816400206292</v>
      </c>
    </row>
    <row r="325" s="163" customFormat="1" spans="1:7">
      <c r="A325" s="183">
        <v>2110502</v>
      </c>
      <c r="B325" s="183" t="s">
        <v>343</v>
      </c>
      <c r="C325" s="293"/>
      <c r="D325" s="292">
        <v>35</v>
      </c>
      <c r="E325" s="291"/>
      <c r="F325" s="292">
        <v>23</v>
      </c>
      <c r="G325" s="243">
        <f t="shared" si="15"/>
        <v>1.52173913043478</v>
      </c>
    </row>
    <row r="326" s="163" customFormat="1" spans="1:7">
      <c r="A326" s="183">
        <v>2110503</v>
      </c>
      <c r="B326" s="183" t="s">
        <v>344</v>
      </c>
      <c r="C326" s="293"/>
      <c r="D326" s="292"/>
      <c r="E326" s="291"/>
      <c r="F326" s="292"/>
      <c r="G326" s="243" t="e">
        <f t="shared" si="15"/>
        <v>#DIV/0!</v>
      </c>
    </row>
    <row r="327" s="163" customFormat="1" spans="1:7">
      <c r="A327" s="183">
        <v>21106</v>
      </c>
      <c r="B327" s="240" t="s">
        <v>345</v>
      </c>
      <c r="C327" s="293"/>
      <c r="D327" s="292">
        <v>128</v>
      </c>
      <c r="E327" s="291"/>
      <c r="F327" s="292">
        <v>1</v>
      </c>
      <c r="G327" s="243">
        <f t="shared" si="15"/>
        <v>128</v>
      </c>
    </row>
    <row r="328" s="163" customFormat="1" spans="1:7">
      <c r="A328" s="183">
        <v>2110602</v>
      </c>
      <c r="B328" s="183" t="s">
        <v>346</v>
      </c>
      <c r="C328" s="293"/>
      <c r="D328" s="292">
        <v>128</v>
      </c>
      <c r="E328" s="291"/>
      <c r="F328" s="292"/>
      <c r="G328" s="243" t="e">
        <f t="shared" si="15"/>
        <v>#DIV/0!</v>
      </c>
    </row>
    <row r="329" s="163" customFormat="1" spans="1:7">
      <c r="A329" s="183">
        <v>2110605</v>
      </c>
      <c r="B329" s="183" t="s">
        <v>347</v>
      </c>
      <c r="C329" s="293"/>
      <c r="D329" s="292"/>
      <c r="E329" s="291"/>
      <c r="F329" s="292"/>
      <c r="G329" s="243" t="e">
        <f t="shared" si="15"/>
        <v>#DIV/0!</v>
      </c>
    </row>
    <row r="330" s="163" customFormat="1" spans="1:7">
      <c r="A330" s="183">
        <v>2110699</v>
      </c>
      <c r="B330" s="183" t="s">
        <v>348</v>
      </c>
      <c r="C330" s="293"/>
      <c r="D330" s="292"/>
      <c r="E330" s="291"/>
      <c r="F330" s="292">
        <v>1</v>
      </c>
      <c r="G330" s="243">
        <f t="shared" si="15"/>
        <v>0</v>
      </c>
    </row>
    <row r="331" s="163" customFormat="1" spans="1:7">
      <c r="A331" s="183">
        <v>21110</v>
      </c>
      <c r="B331" s="240" t="s">
        <v>349</v>
      </c>
      <c r="C331" s="293"/>
      <c r="D331" s="292">
        <v>100</v>
      </c>
      <c r="E331" s="291"/>
      <c r="F331" s="292"/>
      <c r="G331" s="243" t="e">
        <f t="shared" si="15"/>
        <v>#DIV/0!</v>
      </c>
    </row>
    <row r="332" s="163" customFormat="1" spans="1:7">
      <c r="A332" s="183">
        <v>2111001</v>
      </c>
      <c r="B332" s="183" t="s">
        <v>350</v>
      </c>
      <c r="C332" s="293"/>
      <c r="D332" s="292">
        <v>100</v>
      </c>
      <c r="E332" s="291"/>
      <c r="F332" s="292"/>
      <c r="G332" s="243" t="e">
        <f t="shared" si="15"/>
        <v>#DIV/0!</v>
      </c>
    </row>
    <row r="333" s="163" customFormat="1" spans="1:7">
      <c r="A333" s="183">
        <v>21111</v>
      </c>
      <c r="B333" s="240" t="s">
        <v>351</v>
      </c>
      <c r="C333" s="293"/>
      <c r="D333" s="292"/>
      <c r="E333" s="291"/>
      <c r="F333" s="292"/>
      <c r="G333" s="243" t="e">
        <f t="shared" si="15"/>
        <v>#DIV/0!</v>
      </c>
    </row>
    <row r="334" s="163" customFormat="1" spans="1:7">
      <c r="A334" s="183">
        <v>2111101</v>
      </c>
      <c r="B334" s="183" t="s">
        <v>352</v>
      </c>
      <c r="C334" s="293"/>
      <c r="D334" s="292"/>
      <c r="E334" s="291"/>
      <c r="F334" s="292"/>
      <c r="G334" s="243" t="e">
        <f t="shared" si="15"/>
        <v>#DIV/0!</v>
      </c>
    </row>
    <row r="335" s="163" customFormat="1" spans="1:7">
      <c r="A335" s="183">
        <v>2111102</v>
      </c>
      <c r="B335" s="183" t="s">
        <v>353</v>
      </c>
      <c r="C335" s="293"/>
      <c r="D335" s="292"/>
      <c r="E335" s="291"/>
      <c r="F335" s="292"/>
      <c r="G335" s="243" t="e">
        <f t="shared" si="15"/>
        <v>#DIV/0!</v>
      </c>
    </row>
    <row r="336" s="163" customFormat="1" spans="1:7">
      <c r="A336" s="183">
        <v>21113</v>
      </c>
      <c r="B336" s="240" t="s">
        <v>354</v>
      </c>
      <c r="C336" s="293"/>
      <c r="D336" s="292"/>
      <c r="E336" s="291"/>
      <c r="F336" s="292"/>
      <c r="G336" s="243" t="e">
        <f t="shared" si="15"/>
        <v>#DIV/0!</v>
      </c>
    </row>
    <row r="337" s="163" customFormat="1" spans="1:7">
      <c r="A337" s="183">
        <v>2111301</v>
      </c>
      <c r="B337" s="183" t="s">
        <v>355</v>
      </c>
      <c r="C337" s="293"/>
      <c r="D337" s="292"/>
      <c r="E337" s="291"/>
      <c r="F337" s="292"/>
      <c r="G337" s="243" t="e">
        <f t="shared" si="15"/>
        <v>#DIV/0!</v>
      </c>
    </row>
    <row r="338" s="163" customFormat="1" spans="1:7">
      <c r="A338" s="183">
        <v>21199</v>
      </c>
      <c r="B338" s="240" t="s">
        <v>356</v>
      </c>
      <c r="C338" s="293"/>
      <c r="D338" s="292">
        <v>2075</v>
      </c>
      <c r="E338" s="291"/>
      <c r="F338" s="292"/>
      <c r="G338" s="243" t="e">
        <f t="shared" si="15"/>
        <v>#DIV/0!</v>
      </c>
    </row>
    <row r="339" s="163" customFormat="1" spans="1:7">
      <c r="A339" s="183">
        <v>2119901</v>
      </c>
      <c r="B339" s="183" t="s">
        <v>357</v>
      </c>
      <c r="C339" s="293"/>
      <c r="D339" s="292">
        <v>2075</v>
      </c>
      <c r="E339" s="291"/>
      <c r="F339" s="292"/>
      <c r="G339" s="243" t="e">
        <f t="shared" si="15"/>
        <v>#DIV/0!</v>
      </c>
    </row>
    <row r="340" s="163" customFormat="1" spans="1:7">
      <c r="A340" s="183">
        <v>212</v>
      </c>
      <c r="B340" s="240" t="s">
        <v>358</v>
      </c>
      <c r="C340" s="293">
        <v>6506</v>
      </c>
      <c r="D340" s="292">
        <v>8523</v>
      </c>
      <c r="E340" s="291">
        <f>D340/C340</f>
        <v>1.31002151859822</v>
      </c>
      <c r="F340" s="292">
        <v>4186</v>
      </c>
      <c r="G340" s="243">
        <f t="shared" si="15"/>
        <v>2.03607262302914</v>
      </c>
    </row>
    <row r="341" s="163" customFormat="1" spans="1:7">
      <c r="A341" s="183">
        <v>21201</v>
      </c>
      <c r="B341" s="240" t="s">
        <v>359</v>
      </c>
      <c r="C341" s="293"/>
      <c r="D341" s="292">
        <v>1754</v>
      </c>
      <c r="E341" s="291"/>
      <c r="F341" s="292">
        <v>3323</v>
      </c>
      <c r="G341" s="243">
        <f t="shared" si="15"/>
        <v>0.527836292506771</v>
      </c>
    </row>
    <row r="342" s="163" customFormat="1" spans="1:7">
      <c r="A342" s="183">
        <v>2120101</v>
      </c>
      <c r="B342" s="183" t="s">
        <v>69</v>
      </c>
      <c r="C342" s="293"/>
      <c r="D342" s="292">
        <v>1744</v>
      </c>
      <c r="E342" s="291"/>
      <c r="F342" s="292">
        <v>1677</v>
      </c>
      <c r="G342" s="243">
        <f t="shared" si="15"/>
        <v>1.03995229576625</v>
      </c>
    </row>
    <row r="343" s="163" customFormat="1" spans="1:7">
      <c r="A343" s="183">
        <v>2120199</v>
      </c>
      <c r="B343" s="183" t="s">
        <v>360</v>
      </c>
      <c r="C343" s="293"/>
      <c r="D343" s="292">
        <v>10</v>
      </c>
      <c r="E343" s="291"/>
      <c r="F343" s="292">
        <v>1646</v>
      </c>
      <c r="G343" s="243">
        <f t="shared" si="15"/>
        <v>0.00607533414337789</v>
      </c>
    </row>
    <row r="344" s="163" customFormat="1" spans="1:7">
      <c r="A344" s="183">
        <v>21202</v>
      </c>
      <c r="B344" s="183" t="s">
        <v>361</v>
      </c>
      <c r="C344" s="293"/>
      <c r="D344" s="292">
        <v>37</v>
      </c>
      <c r="E344" s="291"/>
      <c r="F344" s="292"/>
      <c r="G344" s="243" t="e">
        <f t="shared" si="15"/>
        <v>#DIV/0!</v>
      </c>
    </row>
    <row r="345" s="163" customFormat="1" spans="1:7">
      <c r="A345" s="183">
        <v>2120201</v>
      </c>
      <c r="B345" s="183" t="s">
        <v>362</v>
      </c>
      <c r="C345" s="293"/>
      <c r="D345" s="292">
        <v>37</v>
      </c>
      <c r="E345" s="291"/>
      <c r="F345" s="292"/>
      <c r="G345" s="243" t="e">
        <f t="shared" si="15"/>
        <v>#DIV/0!</v>
      </c>
    </row>
    <row r="346" s="163" customFormat="1" spans="1:7">
      <c r="A346" s="183">
        <v>21203</v>
      </c>
      <c r="B346" s="240" t="s">
        <v>363</v>
      </c>
      <c r="C346" s="293"/>
      <c r="D346" s="292">
        <v>5136</v>
      </c>
      <c r="E346" s="291"/>
      <c r="F346" s="292">
        <v>216</v>
      </c>
      <c r="G346" s="243">
        <f t="shared" si="15"/>
        <v>23.7777777777778</v>
      </c>
    </row>
    <row r="347" s="163" customFormat="1" spans="1:7">
      <c r="A347" s="183">
        <v>2120303</v>
      </c>
      <c r="B347" s="183" t="s">
        <v>364</v>
      </c>
      <c r="C347" s="293"/>
      <c r="D347" s="292">
        <v>0</v>
      </c>
      <c r="E347" s="291"/>
      <c r="F347" s="292">
        <v>94</v>
      </c>
      <c r="G347" s="243">
        <f t="shared" si="15"/>
        <v>0</v>
      </c>
    </row>
    <row r="348" s="163" customFormat="1" spans="1:7">
      <c r="A348" s="183">
        <v>2120399</v>
      </c>
      <c r="B348" s="183" t="s">
        <v>365</v>
      </c>
      <c r="C348" s="293"/>
      <c r="D348" s="292">
        <v>5136</v>
      </c>
      <c r="E348" s="291"/>
      <c r="F348" s="292">
        <v>122</v>
      </c>
      <c r="G348" s="243">
        <f t="shared" si="15"/>
        <v>42.0983606557377</v>
      </c>
    </row>
    <row r="349" s="163" customFormat="1" spans="1:7">
      <c r="A349" s="183">
        <v>21205</v>
      </c>
      <c r="B349" s="240" t="s">
        <v>366</v>
      </c>
      <c r="C349" s="293"/>
      <c r="D349" s="292">
        <v>1395</v>
      </c>
      <c r="E349" s="291"/>
      <c r="F349" s="292">
        <v>562</v>
      </c>
      <c r="G349" s="243">
        <f t="shared" si="15"/>
        <v>2.48220640569395</v>
      </c>
    </row>
    <row r="350" s="163" customFormat="1" spans="1:7">
      <c r="A350" s="183">
        <v>2120501</v>
      </c>
      <c r="B350" s="183" t="s">
        <v>367</v>
      </c>
      <c r="C350" s="293"/>
      <c r="D350" s="292">
        <v>1395</v>
      </c>
      <c r="E350" s="291"/>
      <c r="F350" s="292">
        <v>562</v>
      </c>
      <c r="G350" s="243">
        <f t="shared" si="15"/>
        <v>2.48220640569395</v>
      </c>
    </row>
    <row r="351" s="163" customFormat="1" spans="1:7">
      <c r="A351" s="183">
        <v>21299</v>
      </c>
      <c r="B351" s="183" t="s">
        <v>368</v>
      </c>
      <c r="C351" s="293"/>
      <c r="D351" s="292">
        <v>201</v>
      </c>
      <c r="E351" s="291"/>
      <c r="F351" s="292">
        <v>85</v>
      </c>
      <c r="G351" s="243">
        <f t="shared" si="15"/>
        <v>2.36470588235294</v>
      </c>
    </row>
    <row r="352" s="163" customFormat="1" spans="1:7">
      <c r="A352" s="183">
        <v>2129999</v>
      </c>
      <c r="B352" s="183" t="s">
        <v>369</v>
      </c>
      <c r="C352" s="293"/>
      <c r="D352" s="292">
        <v>201</v>
      </c>
      <c r="E352" s="291"/>
      <c r="F352" s="292">
        <v>85</v>
      </c>
      <c r="G352" s="243">
        <f t="shared" si="15"/>
        <v>2.36470588235294</v>
      </c>
    </row>
    <row r="353" s="163" customFormat="1" spans="1:7">
      <c r="A353" s="183">
        <v>213</v>
      </c>
      <c r="B353" s="240" t="s">
        <v>370</v>
      </c>
      <c r="C353" s="293">
        <v>36218</v>
      </c>
      <c r="D353" s="292">
        <v>31301</v>
      </c>
      <c r="E353" s="291">
        <f>D353/C353</f>
        <v>0.864238776299078</v>
      </c>
      <c r="F353" s="292">
        <v>26334</v>
      </c>
      <c r="G353" s="243">
        <f t="shared" si="15"/>
        <v>1.18861547808916</v>
      </c>
    </row>
    <row r="354" s="163" customFormat="1" spans="1:7">
      <c r="A354" s="183">
        <v>21301</v>
      </c>
      <c r="B354" s="240" t="s">
        <v>371</v>
      </c>
      <c r="C354" s="293"/>
      <c r="D354" s="292">
        <v>7158</v>
      </c>
      <c r="E354" s="291"/>
      <c r="F354" s="292">
        <v>6049</v>
      </c>
      <c r="G354" s="243">
        <f t="shared" si="15"/>
        <v>1.18333608860969</v>
      </c>
    </row>
    <row r="355" s="163" customFormat="1" spans="1:7">
      <c r="A355" s="183">
        <v>2130101</v>
      </c>
      <c r="B355" s="183" t="s">
        <v>69</v>
      </c>
      <c r="C355" s="293"/>
      <c r="D355" s="292">
        <v>1253</v>
      </c>
      <c r="E355" s="291"/>
      <c r="F355" s="292">
        <v>1209</v>
      </c>
      <c r="G355" s="243">
        <f t="shared" si="15"/>
        <v>1.03639371381307</v>
      </c>
    </row>
    <row r="356" s="163" customFormat="1" spans="1:7">
      <c r="A356" s="183">
        <v>2130106</v>
      </c>
      <c r="B356" s="183" t="s">
        <v>372</v>
      </c>
      <c r="C356" s="293"/>
      <c r="D356" s="292">
        <v>328</v>
      </c>
      <c r="E356" s="291"/>
      <c r="F356" s="292">
        <v>20</v>
      </c>
      <c r="G356" s="243">
        <f t="shared" si="15"/>
        <v>16.4</v>
      </c>
    </row>
    <row r="357" s="163" customFormat="1" spans="1:7">
      <c r="A357" s="183">
        <v>2130108</v>
      </c>
      <c r="B357" s="183" t="s">
        <v>373</v>
      </c>
      <c r="C357" s="293"/>
      <c r="D357" s="292">
        <v>14</v>
      </c>
      <c r="E357" s="291"/>
      <c r="F357" s="292"/>
      <c r="G357" s="243" t="e">
        <f t="shared" si="15"/>
        <v>#DIV/0!</v>
      </c>
    </row>
    <row r="358" s="163" customFormat="1" spans="1:7">
      <c r="A358" s="183">
        <v>2130109</v>
      </c>
      <c r="B358" s="183" t="s">
        <v>374</v>
      </c>
      <c r="C358" s="293"/>
      <c r="D358" s="292">
        <v>16</v>
      </c>
      <c r="E358" s="291"/>
      <c r="F358" s="292"/>
      <c r="G358" s="243" t="e">
        <f t="shared" si="15"/>
        <v>#DIV/0!</v>
      </c>
    </row>
    <row r="359" s="163" customFormat="1" spans="1:7">
      <c r="A359" s="183">
        <v>2130119</v>
      </c>
      <c r="B359" s="183" t="s">
        <v>375</v>
      </c>
      <c r="C359" s="293"/>
      <c r="D359" s="292">
        <v>119</v>
      </c>
      <c r="E359" s="291"/>
      <c r="F359" s="292"/>
      <c r="G359" s="243" t="e">
        <f t="shared" si="15"/>
        <v>#DIV/0!</v>
      </c>
    </row>
    <row r="360" s="163" customFormat="1" spans="1:7">
      <c r="A360" s="183">
        <v>2130120</v>
      </c>
      <c r="B360" s="183" t="s">
        <v>376</v>
      </c>
      <c r="C360" s="293"/>
      <c r="D360" s="292">
        <v>6</v>
      </c>
      <c r="E360" s="291"/>
      <c r="F360" s="292">
        <v>7</v>
      </c>
      <c r="G360" s="243">
        <f t="shared" si="15"/>
        <v>0.857142857142857</v>
      </c>
    </row>
    <row r="361" s="163" customFormat="1" spans="1:7">
      <c r="A361" s="183">
        <v>2130121</v>
      </c>
      <c r="B361" s="183" t="s">
        <v>377</v>
      </c>
      <c r="C361" s="293"/>
      <c r="D361" s="292">
        <v>8</v>
      </c>
      <c r="E361" s="291"/>
      <c r="F361" s="292">
        <v>8</v>
      </c>
      <c r="G361" s="243">
        <f t="shared" si="15"/>
        <v>1</v>
      </c>
    </row>
    <row r="362" s="163" customFormat="1" spans="1:7">
      <c r="A362" s="183">
        <v>2130122</v>
      </c>
      <c r="B362" s="183" t="s">
        <v>378</v>
      </c>
      <c r="C362" s="293"/>
      <c r="D362" s="292">
        <v>2360</v>
      </c>
      <c r="E362" s="291"/>
      <c r="F362" s="292">
        <v>2380</v>
      </c>
      <c r="G362" s="243">
        <f t="shared" si="15"/>
        <v>0.991596638655462</v>
      </c>
    </row>
    <row r="363" s="163" customFormat="1" spans="1:7">
      <c r="A363" s="183">
        <v>2130124</v>
      </c>
      <c r="B363" s="183" t="s">
        <v>379</v>
      </c>
      <c r="C363" s="293"/>
      <c r="D363" s="292">
        <v>115</v>
      </c>
      <c r="E363" s="291"/>
      <c r="F363" s="292"/>
      <c r="G363" s="243" t="e">
        <f t="shared" si="15"/>
        <v>#DIV/0!</v>
      </c>
    </row>
    <row r="364" s="163" customFormat="1" spans="1:7">
      <c r="A364" s="183">
        <v>2130125</v>
      </c>
      <c r="B364" s="183" t="s">
        <v>380</v>
      </c>
      <c r="C364" s="293"/>
      <c r="D364" s="292"/>
      <c r="E364" s="291"/>
      <c r="F364" s="292"/>
      <c r="G364" s="243" t="e">
        <f t="shared" si="15"/>
        <v>#DIV/0!</v>
      </c>
    </row>
    <row r="365" s="163" customFormat="1" spans="1:7">
      <c r="A365" s="183">
        <v>2130126</v>
      </c>
      <c r="B365" s="183" t="s">
        <v>381</v>
      </c>
      <c r="C365" s="293"/>
      <c r="D365" s="292"/>
      <c r="E365" s="291"/>
      <c r="F365" s="292"/>
      <c r="G365" s="243" t="e">
        <f t="shared" si="15"/>
        <v>#DIV/0!</v>
      </c>
    </row>
    <row r="366" s="163" customFormat="1" spans="1:7">
      <c r="A366" s="183">
        <v>2130135</v>
      </c>
      <c r="B366" s="183" t="s">
        <v>382</v>
      </c>
      <c r="C366" s="293"/>
      <c r="D366" s="292">
        <v>227</v>
      </c>
      <c r="E366" s="291"/>
      <c r="F366" s="292">
        <v>6</v>
      </c>
      <c r="G366" s="243">
        <f t="shared" si="15"/>
        <v>37.8333333333333</v>
      </c>
    </row>
    <row r="367" s="163" customFormat="1" spans="1:7">
      <c r="A367" s="183">
        <v>2130152</v>
      </c>
      <c r="B367" s="183" t="s">
        <v>383</v>
      </c>
      <c r="C367" s="293"/>
      <c r="D367" s="292"/>
      <c r="E367" s="291"/>
      <c r="F367" s="292"/>
      <c r="G367" s="243" t="e">
        <f t="shared" si="15"/>
        <v>#DIV/0!</v>
      </c>
    </row>
    <row r="368" s="163" customFormat="1" spans="1:7">
      <c r="A368" s="183">
        <v>2130153</v>
      </c>
      <c r="B368" s="183" t="s">
        <v>384</v>
      </c>
      <c r="C368" s="293"/>
      <c r="D368" s="292">
        <v>1934</v>
      </c>
      <c r="E368" s="291"/>
      <c r="F368" s="292">
        <v>2401</v>
      </c>
      <c r="G368" s="243">
        <f t="shared" si="15"/>
        <v>0.805497709287797</v>
      </c>
    </row>
    <row r="369" s="163" customFormat="1" spans="1:7">
      <c r="A369" s="183">
        <v>2130199</v>
      </c>
      <c r="B369" s="183" t="s">
        <v>385</v>
      </c>
      <c r="C369" s="293"/>
      <c r="D369" s="292">
        <v>786</v>
      </c>
      <c r="E369" s="291"/>
      <c r="F369" s="292">
        <v>18</v>
      </c>
      <c r="G369" s="243">
        <f t="shared" si="15"/>
        <v>43.6666666666667</v>
      </c>
    </row>
    <row r="370" s="163" customFormat="1" spans="1:7">
      <c r="A370" s="183">
        <v>21302</v>
      </c>
      <c r="B370" s="240" t="s">
        <v>386</v>
      </c>
      <c r="C370" s="293"/>
      <c r="D370" s="292">
        <v>2891</v>
      </c>
      <c r="E370" s="291"/>
      <c r="F370" s="292">
        <v>948</v>
      </c>
      <c r="G370" s="243">
        <f t="shared" si="15"/>
        <v>3.04957805907173</v>
      </c>
    </row>
    <row r="371" s="163" customFormat="1" spans="1:7">
      <c r="A371" s="183">
        <v>2130201</v>
      </c>
      <c r="B371" s="183" t="s">
        <v>69</v>
      </c>
      <c r="C371" s="293"/>
      <c r="D371" s="292">
        <v>808</v>
      </c>
      <c r="E371" s="291"/>
      <c r="F371" s="292">
        <v>772</v>
      </c>
      <c r="G371" s="243">
        <f t="shared" si="15"/>
        <v>1.04663212435233</v>
      </c>
    </row>
    <row r="372" s="163" customFormat="1" spans="1:7">
      <c r="A372" s="183">
        <v>2130205</v>
      </c>
      <c r="B372" s="183" t="s">
        <v>387</v>
      </c>
      <c r="C372" s="293"/>
      <c r="D372" s="292">
        <v>215</v>
      </c>
      <c r="E372" s="291"/>
      <c r="F372" s="292">
        <v>31</v>
      </c>
      <c r="G372" s="243">
        <f t="shared" si="15"/>
        <v>6.93548387096774</v>
      </c>
    </row>
    <row r="373" s="163" customFormat="1" spans="1:7">
      <c r="A373" s="183">
        <v>2130207</v>
      </c>
      <c r="B373" s="183" t="s">
        <v>388</v>
      </c>
      <c r="C373" s="293"/>
      <c r="D373" s="292">
        <v>86</v>
      </c>
      <c r="E373" s="291"/>
      <c r="F373" s="292">
        <v>74</v>
      </c>
      <c r="G373" s="243">
        <f t="shared" si="15"/>
        <v>1.16216216216216</v>
      </c>
    </row>
    <row r="374" s="163" customFormat="1" spans="1:7">
      <c r="A374" s="183">
        <v>2130209</v>
      </c>
      <c r="B374" s="183" t="s">
        <v>389</v>
      </c>
      <c r="C374" s="293"/>
      <c r="D374" s="292">
        <v>1164</v>
      </c>
      <c r="E374" s="291"/>
      <c r="F374" s="292"/>
      <c r="G374" s="243" t="e">
        <f t="shared" si="15"/>
        <v>#DIV/0!</v>
      </c>
    </row>
    <row r="375" s="163" customFormat="1" spans="1:7">
      <c r="A375" s="183">
        <v>2130211</v>
      </c>
      <c r="B375" s="183" t="s">
        <v>390</v>
      </c>
      <c r="C375" s="293"/>
      <c r="D375" s="292">
        <v>3</v>
      </c>
      <c r="E375" s="291"/>
      <c r="F375" s="292">
        <v>1</v>
      </c>
      <c r="G375" s="243">
        <f t="shared" si="15"/>
        <v>3</v>
      </c>
    </row>
    <row r="376" s="163" customFormat="1" spans="1:7">
      <c r="A376" s="183">
        <v>2130213</v>
      </c>
      <c r="B376" s="183" t="s">
        <v>391</v>
      </c>
      <c r="C376" s="293"/>
      <c r="D376" s="292"/>
      <c r="E376" s="291"/>
      <c r="F376" s="292">
        <v>20</v>
      </c>
      <c r="G376" s="243">
        <f t="shared" si="15"/>
        <v>0</v>
      </c>
    </row>
    <row r="377" s="163" customFormat="1" spans="1:7">
      <c r="A377" s="183">
        <v>2130221</v>
      </c>
      <c r="B377" s="183" t="s">
        <v>392</v>
      </c>
      <c r="C377" s="293"/>
      <c r="D377" s="292">
        <v>60</v>
      </c>
      <c r="E377" s="291"/>
      <c r="F377" s="292"/>
      <c r="G377" s="243" t="e">
        <f t="shared" si="15"/>
        <v>#DIV/0!</v>
      </c>
    </row>
    <row r="378" s="163" customFormat="1" spans="1:7">
      <c r="A378" s="183">
        <v>2130227</v>
      </c>
      <c r="B378" s="183" t="s">
        <v>393</v>
      </c>
      <c r="C378" s="293"/>
      <c r="D378" s="292"/>
      <c r="E378" s="291"/>
      <c r="F378" s="292"/>
      <c r="G378" s="243"/>
    </row>
    <row r="379" s="163" customFormat="1" spans="1:7">
      <c r="A379" s="183">
        <v>2130234</v>
      </c>
      <c r="B379" s="183" t="s">
        <v>394</v>
      </c>
      <c r="C379" s="293"/>
      <c r="D379" s="292">
        <v>60</v>
      </c>
      <c r="E379" s="291"/>
      <c r="F379" s="292">
        <v>49</v>
      </c>
      <c r="G379" s="243">
        <f t="shared" ref="G379:G388" si="16">D379/F379</f>
        <v>1.22448979591837</v>
      </c>
    </row>
    <row r="380" s="163" customFormat="1" spans="1:7">
      <c r="A380" s="183">
        <v>2130299</v>
      </c>
      <c r="B380" s="183" t="s">
        <v>395</v>
      </c>
      <c r="C380" s="293"/>
      <c r="D380" s="292">
        <v>495</v>
      </c>
      <c r="E380" s="291"/>
      <c r="F380" s="292">
        <v>1</v>
      </c>
      <c r="G380" s="243">
        <f t="shared" si="16"/>
        <v>495</v>
      </c>
    </row>
    <row r="381" s="163" customFormat="1" spans="1:7">
      <c r="A381" s="183">
        <v>21303</v>
      </c>
      <c r="B381" s="240" t="s">
        <v>396</v>
      </c>
      <c r="C381" s="293"/>
      <c r="D381" s="292">
        <v>5134</v>
      </c>
      <c r="E381" s="291"/>
      <c r="F381" s="292">
        <v>5702</v>
      </c>
      <c r="G381" s="243">
        <f t="shared" si="16"/>
        <v>0.900385829533497</v>
      </c>
    </row>
    <row r="382" s="163" customFormat="1" spans="1:7">
      <c r="A382" s="183">
        <v>2130301</v>
      </c>
      <c r="B382" s="183" t="s">
        <v>69</v>
      </c>
      <c r="C382" s="293"/>
      <c r="D382" s="292">
        <v>792</v>
      </c>
      <c r="E382" s="291"/>
      <c r="F382" s="292">
        <v>747</v>
      </c>
      <c r="G382" s="243">
        <f t="shared" si="16"/>
        <v>1.06024096385542</v>
      </c>
    </row>
    <row r="383" s="163" customFormat="1" spans="1:7">
      <c r="A383" s="183">
        <v>2130305</v>
      </c>
      <c r="B383" s="183" t="s">
        <v>397</v>
      </c>
      <c r="C383" s="293"/>
      <c r="D383" s="292">
        <v>3322</v>
      </c>
      <c r="E383" s="291"/>
      <c r="F383" s="292">
        <v>8</v>
      </c>
      <c r="G383" s="243">
        <f t="shared" si="16"/>
        <v>415.25</v>
      </c>
    </row>
    <row r="384" s="163" customFormat="1" spans="1:7">
      <c r="A384" s="183">
        <v>2130306</v>
      </c>
      <c r="B384" s="183" t="s">
        <v>398</v>
      </c>
      <c r="C384" s="293"/>
      <c r="D384" s="292">
        <v>50</v>
      </c>
      <c r="E384" s="291"/>
      <c r="F384" s="292">
        <v>103</v>
      </c>
      <c r="G384" s="243">
        <f t="shared" si="16"/>
        <v>0.485436893203884</v>
      </c>
    </row>
    <row r="385" s="163" customFormat="1" spans="1:7">
      <c r="A385" s="183">
        <v>2130308</v>
      </c>
      <c r="B385" s="183" t="s">
        <v>399</v>
      </c>
      <c r="C385" s="293"/>
      <c r="D385" s="292"/>
      <c r="E385" s="291"/>
      <c r="F385" s="292">
        <v>5</v>
      </c>
      <c r="G385" s="243">
        <f t="shared" si="16"/>
        <v>0</v>
      </c>
    </row>
    <row r="386" s="163" customFormat="1" spans="1:7">
      <c r="A386" s="183">
        <v>2130310</v>
      </c>
      <c r="B386" s="183" t="s">
        <v>400</v>
      </c>
      <c r="C386" s="293"/>
      <c r="D386" s="292"/>
      <c r="E386" s="291"/>
      <c r="F386" s="292">
        <v>160</v>
      </c>
      <c r="G386" s="243">
        <f t="shared" si="16"/>
        <v>0</v>
      </c>
    </row>
    <row r="387" s="163" customFormat="1" spans="1:7">
      <c r="A387" s="183">
        <v>2130311</v>
      </c>
      <c r="B387" s="183" t="s">
        <v>401</v>
      </c>
      <c r="C387" s="293"/>
      <c r="D387" s="292"/>
      <c r="E387" s="291"/>
      <c r="F387" s="292">
        <v>25</v>
      </c>
      <c r="G387" s="243">
        <f t="shared" si="16"/>
        <v>0</v>
      </c>
    </row>
    <row r="388" s="163" customFormat="1" spans="1:7">
      <c r="A388" s="183">
        <v>2130314</v>
      </c>
      <c r="B388" s="183" t="s">
        <v>402</v>
      </c>
      <c r="C388" s="293"/>
      <c r="D388" s="292">
        <v>30</v>
      </c>
      <c r="E388" s="291"/>
      <c r="F388" s="292"/>
      <c r="G388" s="243" t="e">
        <f t="shared" si="16"/>
        <v>#DIV/0!</v>
      </c>
    </row>
    <row r="389" s="163" customFormat="1" spans="1:7">
      <c r="A389" s="183">
        <v>2130315</v>
      </c>
      <c r="B389" s="183" t="s">
        <v>403</v>
      </c>
      <c r="C389" s="293"/>
      <c r="D389" s="292">
        <v>86</v>
      </c>
      <c r="E389" s="291"/>
      <c r="F389" s="292">
        <v>196</v>
      </c>
      <c r="G389" s="243"/>
    </row>
    <row r="390" s="163" customFormat="1" spans="1:7">
      <c r="A390" s="183">
        <v>2130316</v>
      </c>
      <c r="B390" s="183" t="s">
        <v>404</v>
      </c>
      <c r="C390" s="293"/>
      <c r="D390" s="292">
        <v>71</v>
      </c>
      <c r="E390" s="291"/>
      <c r="F390" s="292">
        <v>1</v>
      </c>
      <c r="G390" s="243">
        <f t="shared" ref="G390:G408" si="17">D390/F390</f>
        <v>71</v>
      </c>
    </row>
    <row r="391" s="163" customFormat="1" spans="1:7">
      <c r="A391" s="183">
        <v>2130319</v>
      </c>
      <c r="B391" s="183" t="s">
        <v>405</v>
      </c>
      <c r="C391" s="293"/>
      <c r="D391" s="292">
        <v>468</v>
      </c>
      <c r="E391" s="291"/>
      <c r="F391" s="292">
        <v>87</v>
      </c>
      <c r="G391" s="243">
        <f t="shared" si="17"/>
        <v>5.37931034482759</v>
      </c>
    </row>
    <row r="392" s="163" customFormat="1" spans="1:7">
      <c r="A392" s="183">
        <v>2130321</v>
      </c>
      <c r="B392" s="183" t="s">
        <v>406</v>
      </c>
      <c r="C392" s="293"/>
      <c r="D392" s="292">
        <v>100</v>
      </c>
      <c r="E392" s="291"/>
      <c r="F392" s="292"/>
      <c r="G392" s="243"/>
    </row>
    <row r="393" s="163" customFormat="1" spans="1:7">
      <c r="A393" s="183">
        <v>2130335</v>
      </c>
      <c r="B393" s="183" t="s">
        <v>407</v>
      </c>
      <c r="C393" s="293"/>
      <c r="D393" s="292"/>
      <c r="E393" s="291"/>
      <c r="F393" s="292">
        <v>26</v>
      </c>
      <c r="G393" s="243">
        <f t="shared" si="17"/>
        <v>0</v>
      </c>
    </row>
    <row r="394" s="163" customFormat="1" spans="1:7">
      <c r="A394" s="183">
        <v>2130399</v>
      </c>
      <c r="B394" s="183" t="s">
        <v>408</v>
      </c>
      <c r="C394" s="293"/>
      <c r="D394" s="292">
        <v>36</v>
      </c>
      <c r="E394" s="291"/>
      <c r="F394" s="292">
        <v>4344</v>
      </c>
      <c r="G394" s="243">
        <f t="shared" si="17"/>
        <v>0.00828729281767956</v>
      </c>
    </row>
    <row r="395" s="163" customFormat="1" spans="1:7">
      <c r="A395" s="183">
        <v>21305</v>
      </c>
      <c r="B395" s="240" t="s">
        <v>409</v>
      </c>
      <c r="C395" s="293"/>
      <c r="D395" s="292">
        <v>11123</v>
      </c>
      <c r="E395" s="291"/>
      <c r="F395" s="292">
        <v>11292</v>
      </c>
      <c r="G395" s="243">
        <f t="shared" si="17"/>
        <v>0.98503365214311</v>
      </c>
    </row>
    <row r="396" s="163" customFormat="1" spans="1:7">
      <c r="A396" s="183">
        <v>2130501</v>
      </c>
      <c r="B396" s="183" t="s">
        <v>69</v>
      </c>
      <c r="C396" s="293"/>
      <c r="D396" s="292">
        <v>303</v>
      </c>
      <c r="E396" s="291"/>
      <c r="F396" s="292">
        <v>338</v>
      </c>
      <c r="G396" s="243">
        <f t="shared" si="17"/>
        <v>0.896449704142012</v>
      </c>
    </row>
    <row r="397" s="163" customFormat="1" spans="1:7">
      <c r="A397" s="183">
        <v>2130504</v>
      </c>
      <c r="B397" s="183" t="s">
        <v>410</v>
      </c>
      <c r="C397" s="293"/>
      <c r="D397" s="292">
        <v>241</v>
      </c>
      <c r="E397" s="291"/>
      <c r="F397" s="292">
        <v>360</v>
      </c>
      <c r="G397" s="243">
        <f t="shared" si="17"/>
        <v>0.669444444444444</v>
      </c>
    </row>
    <row r="398" s="163" customFormat="1" spans="1:7">
      <c r="A398" s="183">
        <v>2130505</v>
      </c>
      <c r="B398" s="183" t="s">
        <v>411</v>
      </c>
      <c r="C398" s="293"/>
      <c r="D398" s="292">
        <v>10212</v>
      </c>
      <c r="E398" s="291"/>
      <c r="F398" s="292">
        <v>10118</v>
      </c>
      <c r="G398" s="243">
        <f t="shared" si="17"/>
        <v>1.00929037359162</v>
      </c>
    </row>
    <row r="399" s="163" customFormat="1" spans="1:7">
      <c r="A399" s="183">
        <v>2130506</v>
      </c>
      <c r="B399" s="183" t="s">
        <v>412</v>
      </c>
      <c r="C399" s="293"/>
      <c r="D399" s="292"/>
      <c r="E399" s="291"/>
      <c r="F399" s="292"/>
      <c r="G399" s="243" t="e">
        <f t="shared" si="17"/>
        <v>#DIV/0!</v>
      </c>
    </row>
    <row r="400" s="163" customFormat="1" spans="1:7">
      <c r="A400" s="183">
        <v>2130599</v>
      </c>
      <c r="B400" s="183" t="s">
        <v>413</v>
      </c>
      <c r="C400" s="293"/>
      <c r="D400" s="292">
        <v>476</v>
      </c>
      <c r="E400" s="291"/>
      <c r="F400" s="292">
        <v>476</v>
      </c>
      <c r="G400" s="243">
        <f t="shared" si="17"/>
        <v>1</v>
      </c>
    </row>
    <row r="401" s="163" customFormat="1" spans="1:7">
      <c r="A401" s="183">
        <v>21307</v>
      </c>
      <c r="B401" s="240" t="s">
        <v>414</v>
      </c>
      <c r="C401" s="293"/>
      <c r="D401" s="292">
        <v>2100</v>
      </c>
      <c r="E401" s="291"/>
      <c r="F401" s="292">
        <v>2100</v>
      </c>
      <c r="G401" s="243">
        <f t="shared" si="17"/>
        <v>1</v>
      </c>
    </row>
    <row r="402" s="163" customFormat="1" spans="1:7">
      <c r="A402" s="183">
        <v>2130701</v>
      </c>
      <c r="B402" s="183" t="s">
        <v>415</v>
      </c>
      <c r="C402" s="293"/>
      <c r="D402" s="292">
        <v>22</v>
      </c>
      <c r="E402" s="291"/>
      <c r="F402" s="292">
        <v>22</v>
      </c>
      <c r="G402" s="243">
        <f t="shared" si="17"/>
        <v>1</v>
      </c>
    </row>
    <row r="403" s="163" customFormat="1" spans="1:7">
      <c r="A403" s="183">
        <v>2130705</v>
      </c>
      <c r="B403" s="183" t="s">
        <v>416</v>
      </c>
      <c r="C403" s="293"/>
      <c r="D403" s="292">
        <v>78</v>
      </c>
      <c r="E403" s="291"/>
      <c r="F403" s="292">
        <v>78</v>
      </c>
      <c r="G403" s="243">
        <f t="shared" si="17"/>
        <v>1</v>
      </c>
    </row>
    <row r="404" s="163" customFormat="1" spans="1:7">
      <c r="A404" s="183">
        <v>2130706</v>
      </c>
      <c r="B404" s="183" t="s">
        <v>417</v>
      </c>
      <c r="C404" s="293"/>
      <c r="D404" s="292">
        <v>2000</v>
      </c>
      <c r="E404" s="291"/>
      <c r="F404" s="292">
        <v>2000</v>
      </c>
      <c r="G404" s="243">
        <f t="shared" si="17"/>
        <v>1</v>
      </c>
    </row>
    <row r="405" s="163" customFormat="1" spans="1:7">
      <c r="A405" s="183">
        <v>2130799</v>
      </c>
      <c r="B405" s="183" t="s">
        <v>418</v>
      </c>
      <c r="C405" s="293"/>
      <c r="D405" s="292"/>
      <c r="E405" s="291"/>
      <c r="F405" s="292"/>
      <c r="G405" s="243" t="e">
        <f t="shared" si="17"/>
        <v>#DIV/0!</v>
      </c>
    </row>
    <row r="406" s="163" customFormat="1" spans="1:7">
      <c r="A406" s="183">
        <v>21308</v>
      </c>
      <c r="B406" s="240" t="s">
        <v>419</v>
      </c>
      <c r="C406" s="293"/>
      <c r="D406" s="292">
        <v>237</v>
      </c>
      <c r="E406" s="291"/>
      <c r="F406" s="292">
        <v>237</v>
      </c>
      <c r="G406" s="243">
        <f t="shared" si="17"/>
        <v>1</v>
      </c>
    </row>
    <row r="407" s="163" customFormat="1" spans="1:7">
      <c r="A407" s="183">
        <v>2130803</v>
      </c>
      <c r="B407" s="183" t="s">
        <v>420</v>
      </c>
      <c r="C407" s="293"/>
      <c r="D407" s="292">
        <v>11</v>
      </c>
      <c r="E407" s="291"/>
      <c r="F407" s="292">
        <v>11</v>
      </c>
      <c r="G407" s="243">
        <f t="shared" si="17"/>
        <v>1</v>
      </c>
    </row>
    <row r="408" s="163" customFormat="1" spans="1:7">
      <c r="A408" s="183">
        <v>2130804</v>
      </c>
      <c r="B408" s="183" t="s">
        <v>421</v>
      </c>
      <c r="C408" s="293"/>
      <c r="D408" s="292"/>
      <c r="E408" s="291"/>
      <c r="F408" s="292"/>
      <c r="G408" s="243" t="e">
        <f t="shared" si="17"/>
        <v>#DIV/0!</v>
      </c>
    </row>
    <row r="409" s="163" customFormat="1" spans="1:7">
      <c r="A409" s="183">
        <v>2130899</v>
      </c>
      <c r="B409" s="183" t="s">
        <v>422</v>
      </c>
      <c r="C409" s="293"/>
      <c r="D409" s="292">
        <v>226</v>
      </c>
      <c r="E409" s="291"/>
      <c r="F409" s="292">
        <v>226</v>
      </c>
      <c r="G409" s="243"/>
    </row>
    <row r="410" s="163" customFormat="1" spans="1:7">
      <c r="A410" s="183">
        <v>21399</v>
      </c>
      <c r="B410" s="240" t="s">
        <v>423</v>
      </c>
      <c r="C410" s="293"/>
      <c r="D410" s="292">
        <v>6</v>
      </c>
      <c r="E410" s="291"/>
      <c r="F410" s="292">
        <v>6</v>
      </c>
      <c r="G410" s="243">
        <f t="shared" ref="G410:G417" si="18">D410/F410</f>
        <v>1</v>
      </c>
    </row>
    <row r="411" s="163" customFormat="1" spans="1:7">
      <c r="A411" s="183">
        <v>2139999</v>
      </c>
      <c r="B411" s="183" t="s">
        <v>424</v>
      </c>
      <c r="C411" s="293"/>
      <c r="D411" s="292">
        <v>6</v>
      </c>
      <c r="E411" s="291"/>
      <c r="F411" s="292">
        <v>6</v>
      </c>
      <c r="G411" s="243">
        <f t="shared" si="18"/>
        <v>1</v>
      </c>
    </row>
    <row r="412" s="163" customFormat="1" spans="1:7">
      <c r="A412" s="183">
        <v>214</v>
      </c>
      <c r="B412" s="240" t="s">
        <v>425</v>
      </c>
      <c r="C412" s="293">
        <v>1047</v>
      </c>
      <c r="D412" s="292">
        <v>5178</v>
      </c>
      <c r="E412" s="291">
        <f>D412/C412</f>
        <v>4.94555873925501</v>
      </c>
      <c r="F412" s="292">
        <v>5178</v>
      </c>
      <c r="G412" s="243">
        <f t="shared" si="18"/>
        <v>1</v>
      </c>
    </row>
    <row r="413" s="163" customFormat="1" spans="1:7">
      <c r="A413" s="183">
        <v>21401</v>
      </c>
      <c r="B413" s="240" t="s">
        <v>426</v>
      </c>
      <c r="C413" s="293"/>
      <c r="D413" s="292">
        <v>5171</v>
      </c>
      <c r="E413" s="291"/>
      <c r="F413" s="292">
        <v>5171</v>
      </c>
      <c r="G413" s="243">
        <f t="shared" si="18"/>
        <v>1</v>
      </c>
    </row>
    <row r="414" s="163" customFormat="1" spans="1:7">
      <c r="A414" s="183">
        <v>2140101</v>
      </c>
      <c r="B414" s="183" t="s">
        <v>69</v>
      </c>
      <c r="C414" s="293"/>
      <c r="D414" s="292">
        <v>738</v>
      </c>
      <c r="E414" s="291"/>
      <c r="F414" s="292">
        <v>738</v>
      </c>
      <c r="G414" s="243">
        <f t="shared" si="18"/>
        <v>1</v>
      </c>
    </row>
    <row r="415" s="163" customFormat="1" spans="1:7">
      <c r="A415" s="183">
        <v>2140104</v>
      </c>
      <c r="B415" s="183" t="s">
        <v>427</v>
      </c>
      <c r="C415" s="293"/>
      <c r="D415" s="292">
        <v>1097</v>
      </c>
      <c r="E415" s="291"/>
      <c r="F415" s="292">
        <v>1097</v>
      </c>
      <c r="G415" s="243">
        <f t="shared" si="18"/>
        <v>1</v>
      </c>
    </row>
    <row r="416" s="163" customFormat="1" spans="1:7">
      <c r="A416" s="183">
        <v>2140106</v>
      </c>
      <c r="B416" s="183" t="s">
        <v>428</v>
      </c>
      <c r="C416" s="293"/>
      <c r="D416" s="292">
        <v>333</v>
      </c>
      <c r="E416" s="291"/>
      <c r="F416" s="292">
        <v>333</v>
      </c>
      <c r="G416" s="243">
        <f t="shared" si="18"/>
        <v>1</v>
      </c>
    </row>
    <row r="417" s="163" customFormat="1" spans="1:7">
      <c r="A417" s="183">
        <v>2140110</v>
      </c>
      <c r="B417" s="183" t="s">
        <v>429</v>
      </c>
      <c r="C417" s="293"/>
      <c r="D417" s="292"/>
      <c r="E417" s="291"/>
      <c r="F417" s="292"/>
      <c r="G417" s="243" t="e">
        <f t="shared" si="18"/>
        <v>#DIV/0!</v>
      </c>
    </row>
    <row r="418" s="163" customFormat="1" spans="1:7">
      <c r="A418" s="183">
        <v>2140112</v>
      </c>
      <c r="B418" s="183" t="s">
        <v>430</v>
      </c>
      <c r="C418" s="293"/>
      <c r="D418" s="292"/>
      <c r="E418" s="291"/>
      <c r="F418" s="292"/>
      <c r="G418" s="243"/>
    </row>
    <row r="419" s="163" customFormat="1" spans="1:7">
      <c r="A419" s="183">
        <v>2140199</v>
      </c>
      <c r="B419" s="183" t="s">
        <v>431</v>
      </c>
      <c r="C419" s="293"/>
      <c r="D419" s="292">
        <v>3003</v>
      </c>
      <c r="E419" s="291"/>
      <c r="F419" s="292">
        <v>3003</v>
      </c>
      <c r="G419" s="243">
        <f t="shared" ref="G419:G421" si="19">D419/F419</f>
        <v>1</v>
      </c>
    </row>
    <row r="420" s="163" customFormat="1" spans="1:7">
      <c r="A420" s="183">
        <v>21404</v>
      </c>
      <c r="B420" s="240" t="s">
        <v>432</v>
      </c>
      <c r="C420" s="293"/>
      <c r="D420" s="292"/>
      <c r="E420" s="291"/>
      <c r="F420" s="292"/>
      <c r="G420" s="243" t="e">
        <f t="shared" si="19"/>
        <v>#DIV/0!</v>
      </c>
    </row>
    <row r="421" s="163" customFormat="1" spans="1:7">
      <c r="A421" s="183">
        <v>2140401</v>
      </c>
      <c r="B421" s="183" t="s">
        <v>433</v>
      </c>
      <c r="C421" s="293"/>
      <c r="D421" s="292"/>
      <c r="E421" s="291"/>
      <c r="F421" s="292"/>
      <c r="G421" s="243" t="e">
        <f t="shared" si="19"/>
        <v>#DIV/0!</v>
      </c>
    </row>
    <row r="422" s="163" customFormat="1" spans="1:7">
      <c r="A422" s="183">
        <v>2140402</v>
      </c>
      <c r="B422" s="183" t="s">
        <v>434</v>
      </c>
      <c r="C422" s="293"/>
      <c r="D422" s="292"/>
      <c r="E422" s="291"/>
      <c r="F422" s="292"/>
      <c r="G422" s="243"/>
    </row>
    <row r="423" s="163" customFormat="1" spans="1:7">
      <c r="A423" s="183">
        <v>2140403</v>
      </c>
      <c r="B423" s="183" t="s">
        <v>435</v>
      </c>
      <c r="C423" s="293"/>
      <c r="D423" s="292"/>
      <c r="E423" s="291"/>
      <c r="F423" s="292"/>
      <c r="G423" s="243" t="e">
        <f t="shared" ref="G423:G430" si="20">D423/F423</f>
        <v>#DIV/0!</v>
      </c>
    </row>
    <row r="424" s="163" customFormat="1" spans="1:7">
      <c r="A424" s="183">
        <v>21406</v>
      </c>
      <c r="B424" s="240" t="s">
        <v>436</v>
      </c>
      <c r="C424" s="293"/>
      <c r="D424" s="292"/>
      <c r="E424" s="291"/>
      <c r="F424" s="292"/>
      <c r="G424" s="243" t="e">
        <f t="shared" si="20"/>
        <v>#DIV/0!</v>
      </c>
    </row>
    <row r="425" s="163" customFormat="1" spans="1:7">
      <c r="A425" s="183">
        <v>2140601</v>
      </c>
      <c r="B425" s="183" t="s">
        <v>437</v>
      </c>
      <c r="C425" s="293"/>
      <c r="D425" s="292"/>
      <c r="E425" s="291"/>
      <c r="F425" s="292"/>
      <c r="G425" s="243" t="e">
        <f t="shared" si="20"/>
        <v>#DIV/0!</v>
      </c>
    </row>
    <row r="426" s="163" customFormat="1" spans="1:7">
      <c r="A426" s="183">
        <v>2140602</v>
      </c>
      <c r="B426" s="183" t="s">
        <v>438</v>
      </c>
      <c r="C426" s="293"/>
      <c r="D426" s="292"/>
      <c r="E426" s="291"/>
      <c r="F426" s="292"/>
      <c r="G426" s="243" t="e">
        <f t="shared" si="20"/>
        <v>#DIV/0!</v>
      </c>
    </row>
    <row r="427" s="163" customFormat="1" spans="1:7">
      <c r="A427" s="183">
        <v>21499</v>
      </c>
      <c r="B427" s="183" t="s">
        <v>439</v>
      </c>
      <c r="C427" s="293"/>
      <c r="D427" s="292">
        <v>28</v>
      </c>
      <c r="E427" s="291"/>
      <c r="F427" s="292">
        <v>7</v>
      </c>
      <c r="G427" s="243">
        <f t="shared" si="20"/>
        <v>4</v>
      </c>
    </row>
    <row r="428" s="163" customFormat="1" spans="1:7">
      <c r="A428" s="183">
        <v>2149901</v>
      </c>
      <c r="B428" s="183" t="s">
        <v>440</v>
      </c>
      <c r="C428" s="293"/>
      <c r="D428" s="292">
        <v>13</v>
      </c>
      <c r="E428" s="291"/>
      <c r="F428" s="292"/>
      <c r="G428" s="243" t="e">
        <f t="shared" si="20"/>
        <v>#DIV/0!</v>
      </c>
    </row>
    <row r="429" s="163" customFormat="1" spans="1:7">
      <c r="A429" s="183">
        <v>2149999</v>
      </c>
      <c r="B429" s="183" t="s">
        <v>441</v>
      </c>
      <c r="C429" s="293"/>
      <c r="D429" s="292">
        <v>15</v>
      </c>
      <c r="E429" s="291"/>
      <c r="F429" s="292">
        <v>7</v>
      </c>
      <c r="G429" s="243">
        <f t="shared" si="20"/>
        <v>2.14285714285714</v>
      </c>
    </row>
    <row r="430" s="163" customFormat="1" spans="1:7">
      <c r="A430" s="183">
        <v>215</v>
      </c>
      <c r="B430" s="240" t="s">
        <v>442</v>
      </c>
      <c r="C430" s="293">
        <v>70</v>
      </c>
      <c r="D430" s="292">
        <v>379</v>
      </c>
      <c r="E430" s="291">
        <f>D430/C430</f>
        <v>5.41428571428571</v>
      </c>
      <c r="F430" s="292">
        <v>534</v>
      </c>
      <c r="G430" s="243">
        <f t="shared" si="20"/>
        <v>0.709737827715356</v>
      </c>
    </row>
    <row r="431" s="163" customFormat="1" spans="1:7">
      <c r="A431" s="183">
        <v>21501</v>
      </c>
      <c r="B431" s="240" t="s">
        <v>443</v>
      </c>
      <c r="C431" s="293"/>
      <c r="D431" s="292">
        <v>28</v>
      </c>
      <c r="E431" s="291"/>
      <c r="F431" s="292"/>
      <c r="G431" s="243"/>
    </row>
    <row r="432" s="163" customFormat="1" spans="1:7">
      <c r="A432" s="183">
        <v>2150104</v>
      </c>
      <c r="B432" s="183" t="s">
        <v>444</v>
      </c>
      <c r="C432" s="293"/>
      <c r="D432" s="292">
        <v>28</v>
      </c>
      <c r="E432" s="291"/>
      <c r="F432" s="292"/>
      <c r="G432" s="243"/>
    </row>
    <row r="433" s="163" customFormat="1" spans="1:7">
      <c r="A433" s="183">
        <v>21505</v>
      </c>
      <c r="B433" s="240" t="s">
        <v>445</v>
      </c>
      <c r="C433" s="293"/>
      <c r="D433" s="292">
        <v>41</v>
      </c>
      <c r="E433" s="291"/>
      <c r="F433" s="292">
        <v>474</v>
      </c>
      <c r="G433" s="243">
        <f t="shared" ref="G433:G439" si="21">D433/F433</f>
        <v>0.0864978902953586</v>
      </c>
    </row>
    <row r="434" s="163" customFormat="1" spans="1:7">
      <c r="A434" s="183">
        <v>2150510</v>
      </c>
      <c r="B434" s="183" t="s">
        <v>446</v>
      </c>
      <c r="C434" s="293"/>
      <c r="D434" s="292"/>
      <c r="E434" s="291"/>
      <c r="F434" s="292"/>
      <c r="G434" s="243" t="e">
        <f t="shared" si="21"/>
        <v>#DIV/0!</v>
      </c>
    </row>
    <row r="435" s="163" customFormat="1" spans="1:7">
      <c r="A435" s="183">
        <v>2150517</v>
      </c>
      <c r="B435" s="183" t="s">
        <v>447</v>
      </c>
      <c r="C435" s="293"/>
      <c r="D435" s="292">
        <v>41</v>
      </c>
      <c r="E435" s="291"/>
      <c r="F435" s="292">
        <v>474</v>
      </c>
      <c r="G435" s="243">
        <f t="shared" si="21"/>
        <v>0.0864978902953586</v>
      </c>
    </row>
    <row r="436" s="163" customFormat="1" spans="1:7">
      <c r="A436" s="183">
        <v>2150599</v>
      </c>
      <c r="B436" s="183" t="s">
        <v>448</v>
      </c>
      <c r="C436" s="293"/>
      <c r="D436" s="292"/>
      <c r="E436" s="291"/>
      <c r="F436" s="292"/>
      <c r="G436" s="243" t="e">
        <f t="shared" si="21"/>
        <v>#DIV/0!</v>
      </c>
    </row>
    <row r="437" s="163" customFormat="1" spans="1:7">
      <c r="A437" s="183">
        <v>21508</v>
      </c>
      <c r="B437" s="240" t="s">
        <v>449</v>
      </c>
      <c r="C437" s="293"/>
      <c r="D437" s="292">
        <v>240</v>
      </c>
      <c r="E437" s="291"/>
      <c r="F437" s="292">
        <v>60</v>
      </c>
      <c r="G437" s="243">
        <f t="shared" si="21"/>
        <v>4</v>
      </c>
    </row>
    <row r="438" s="163" customFormat="1" spans="1:7">
      <c r="A438" s="183">
        <v>2150805</v>
      </c>
      <c r="B438" s="183" t="s">
        <v>450</v>
      </c>
      <c r="C438" s="293"/>
      <c r="D438" s="292">
        <v>240</v>
      </c>
      <c r="E438" s="291"/>
      <c r="F438" s="292">
        <v>60</v>
      </c>
      <c r="G438" s="243">
        <f t="shared" si="21"/>
        <v>4</v>
      </c>
    </row>
    <row r="439" s="163" customFormat="1" spans="1:7">
      <c r="A439" s="183">
        <v>2150899</v>
      </c>
      <c r="B439" s="183" t="s">
        <v>451</v>
      </c>
      <c r="C439" s="293"/>
      <c r="D439" s="292"/>
      <c r="E439" s="291"/>
      <c r="F439" s="292"/>
      <c r="G439" s="243" t="e">
        <f t="shared" si="21"/>
        <v>#DIV/0!</v>
      </c>
    </row>
    <row r="440" s="163" customFormat="1" spans="1:7">
      <c r="A440" s="183">
        <v>21599</v>
      </c>
      <c r="B440" s="240" t="s">
        <v>452</v>
      </c>
      <c r="C440" s="293"/>
      <c r="D440" s="292">
        <v>70</v>
      </c>
      <c r="E440" s="291"/>
      <c r="F440" s="292"/>
      <c r="G440" s="243"/>
    </row>
    <row r="441" s="163" customFormat="1" spans="1:7">
      <c r="A441" s="183">
        <v>2159999</v>
      </c>
      <c r="B441" s="183" t="s">
        <v>453</v>
      </c>
      <c r="C441" s="293"/>
      <c r="D441" s="292">
        <v>70</v>
      </c>
      <c r="E441" s="291"/>
      <c r="F441" s="292"/>
      <c r="G441" s="243"/>
    </row>
    <row r="442" s="163" customFormat="1" spans="1:7">
      <c r="A442" s="183">
        <v>216</v>
      </c>
      <c r="B442" s="240" t="s">
        <v>454</v>
      </c>
      <c r="C442" s="293">
        <v>406</v>
      </c>
      <c r="D442" s="292">
        <v>220</v>
      </c>
      <c r="E442" s="291">
        <f>D442/C442</f>
        <v>0.541871921182266</v>
      </c>
      <c r="F442" s="292">
        <v>304</v>
      </c>
      <c r="G442" s="243">
        <f t="shared" ref="G442:G451" si="22">D442/F442</f>
        <v>0.723684210526316</v>
      </c>
    </row>
    <row r="443" spans="1:7">
      <c r="A443" s="183">
        <v>21602</v>
      </c>
      <c r="B443" s="240" t="s">
        <v>455</v>
      </c>
      <c r="C443" s="293"/>
      <c r="D443" s="292">
        <v>165</v>
      </c>
      <c r="E443" s="291"/>
      <c r="F443" s="292">
        <v>237</v>
      </c>
      <c r="G443" s="243">
        <f t="shared" si="22"/>
        <v>0.69620253164557</v>
      </c>
    </row>
    <row r="444" spans="1:7">
      <c r="A444" s="183">
        <v>2160201</v>
      </c>
      <c r="B444" s="183" t="s">
        <v>69</v>
      </c>
      <c r="C444" s="293"/>
      <c r="D444" s="292">
        <v>99</v>
      </c>
      <c r="E444" s="291"/>
      <c r="F444" s="292">
        <v>133</v>
      </c>
      <c r="G444" s="243">
        <f t="shared" si="22"/>
        <v>0.744360902255639</v>
      </c>
    </row>
    <row r="445" spans="1:7">
      <c r="A445" s="183">
        <v>2160219</v>
      </c>
      <c r="B445" s="183" t="s">
        <v>456</v>
      </c>
      <c r="C445" s="293"/>
      <c r="D445" s="292">
        <v>4</v>
      </c>
      <c r="E445" s="291"/>
      <c r="F445" s="292">
        <v>57</v>
      </c>
      <c r="G445" s="243">
        <f t="shared" si="22"/>
        <v>0.0701754385964912</v>
      </c>
    </row>
    <row r="446" spans="1:7">
      <c r="A446" s="183">
        <v>2160299</v>
      </c>
      <c r="B446" s="183" t="s">
        <v>457</v>
      </c>
      <c r="C446" s="293"/>
      <c r="D446" s="292">
        <v>62</v>
      </c>
      <c r="E446" s="291"/>
      <c r="F446" s="292">
        <v>47</v>
      </c>
      <c r="G446" s="243">
        <f t="shared" si="22"/>
        <v>1.31914893617021</v>
      </c>
    </row>
    <row r="447" spans="1:7">
      <c r="A447" s="183">
        <v>21606</v>
      </c>
      <c r="B447" s="240" t="s">
        <v>458</v>
      </c>
      <c r="C447" s="293"/>
      <c r="D447" s="292"/>
      <c r="E447" s="291"/>
      <c r="F447" s="292">
        <v>17</v>
      </c>
      <c r="G447" s="243">
        <f t="shared" si="22"/>
        <v>0</v>
      </c>
    </row>
    <row r="448" spans="1:7">
      <c r="A448" s="183">
        <v>2160699</v>
      </c>
      <c r="B448" s="183" t="s">
        <v>459</v>
      </c>
      <c r="C448" s="293"/>
      <c r="D448" s="292"/>
      <c r="E448" s="291"/>
      <c r="F448" s="292">
        <v>17</v>
      </c>
      <c r="G448" s="243">
        <f t="shared" si="22"/>
        <v>0</v>
      </c>
    </row>
    <row r="449" spans="1:7">
      <c r="A449" s="183">
        <v>21699</v>
      </c>
      <c r="B449" s="240" t="s">
        <v>460</v>
      </c>
      <c r="C449" s="293"/>
      <c r="D449" s="292">
        <v>55</v>
      </c>
      <c r="E449" s="291"/>
      <c r="F449" s="292">
        <v>50</v>
      </c>
      <c r="G449" s="243">
        <f t="shared" si="22"/>
        <v>1.1</v>
      </c>
    </row>
    <row r="450" spans="1:7">
      <c r="A450" s="183">
        <v>2169999</v>
      </c>
      <c r="B450" s="183" t="s">
        <v>461</v>
      </c>
      <c r="C450" s="293"/>
      <c r="D450" s="292">
        <v>55</v>
      </c>
      <c r="E450" s="291"/>
      <c r="F450" s="292">
        <v>50</v>
      </c>
      <c r="G450" s="243">
        <f t="shared" si="22"/>
        <v>1.1</v>
      </c>
    </row>
    <row r="451" spans="1:7">
      <c r="A451" s="183">
        <v>217</v>
      </c>
      <c r="B451" s="240" t="s">
        <v>462</v>
      </c>
      <c r="C451" s="293">
        <v>13</v>
      </c>
      <c r="D451" s="292">
        <v>38</v>
      </c>
      <c r="E451" s="291">
        <f>D451/C451</f>
        <v>2.92307692307692</v>
      </c>
      <c r="F451" s="292">
        <v>3</v>
      </c>
      <c r="G451" s="243">
        <f t="shared" si="22"/>
        <v>12.6666666666667</v>
      </c>
    </row>
    <row r="452" spans="1:7">
      <c r="A452" s="183">
        <v>21701</v>
      </c>
      <c r="B452" s="240" t="s">
        <v>463</v>
      </c>
      <c r="C452" s="293"/>
      <c r="D452" s="292">
        <v>21</v>
      </c>
      <c r="E452" s="291"/>
      <c r="F452" s="292"/>
      <c r="G452" s="243"/>
    </row>
    <row r="453" spans="1:7">
      <c r="A453" s="183">
        <v>2170102</v>
      </c>
      <c r="B453" s="183" t="s">
        <v>70</v>
      </c>
      <c r="C453" s="293"/>
      <c r="D453" s="292">
        <v>15</v>
      </c>
      <c r="E453" s="291"/>
      <c r="F453" s="292"/>
      <c r="G453" s="243"/>
    </row>
    <row r="454" spans="1:7">
      <c r="A454" s="183">
        <v>2170199</v>
      </c>
      <c r="B454" s="183" t="s">
        <v>464</v>
      </c>
      <c r="C454" s="293"/>
      <c r="D454" s="292">
        <v>6</v>
      </c>
      <c r="E454" s="291"/>
      <c r="F454" s="292"/>
      <c r="G454" s="243"/>
    </row>
    <row r="455" spans="1:7">
      <c r="A455" s="183">
        <v>21703</v>
      </c>
      <c r="B455" s="240" t="s">
        <v>465</v>
      </c>
      <c r="C455" s="293"/>
      <c r="D455" s="292">
        <v>7</v>
      </c>
      <c r="E455" s="291"/>
      <c r="F455" s="292"/>
      <c r="G455" s="243" t="e">
        <f t="shared" ref="G455:G460" si="23">D455/F455</f>
        <v>#DIV/0!</v>
      </c>
    </row>
    <row r="456" spans="1:7">
      <c r="A456" s="183">
        <v>2170301</v>
      </c>
      <c r="B456" s="183" t="s">
        <v>466</v>
      </c>
      <c r="C456" s="293"/>
      <c r="D456" s="292"/>
      <c r="E456" s="291"/>
      <c r="F456" s="292"/>
      <c r="G456" s="243" t="e">
        <f t="shared" si="23"/>
        <v>#DIV/0!</v>
      </c>
    </row>
    <row r="457" spans="1:7">
      <c r="A457" s="183">
        <v>2170302</v>
      </c>
      <c r="B457" s="183" t="s">
        <v>467</v>
      </c>
      <c r="C457" s="293"/>
      <c r="D457" s="292"/>
      <c r="E457" s="291"/>
      <c r="F457" s="292"/>
      <c r="G457" s="243" t="e">
        <f t="shared" si="23"/>
        <v>#DIV/0!</v>
      </c>
    </row>
    <row r="458" spans="1:7">
      <c r="A458" s="183">
        <v>2170303</v>
      </c>
      <c r="B458" s="183" t="s">
        <v>468</v>
      </c>
      <c r="C458" s="293"/>
      <c r="D458" s="292"/>
      <c r="E458" s="291"/>
      <c r="F458" s="292"/>
      <c r="G458" s="243" t="e">
        <f t="shared" si="23"/>
        <v>#DIV/0!</v>
      </c>
    </row>
    <row r="459" spans="1:7">
      <c r="A459" s="183">
        <v>2170304</v>
      </c>
      <c r="B459" s="183" t="s">
        <v>469</v>
      </c>
      <c r="C459" s="293"/>
      <c r="D459" s="292"/>
      <c r="E459" s="291"/>
      <c r="F459" s="292"/>
      <c r="G459" s="243" t="e">
        <f t="shared" si="23"/>
        <v>#DIV/0!</v>
      </c>
    </row>
    <row r="460" spans="1:7">
      <c r="A460" s="183">
        <v>2170399</v>
      </c>
      <c r="B460" s="183" t="s">
        <v>470</v>
      </c>
      <c r="C460" s="293"/>
      <c r="D460" s="292">
        <v>7</v>
      </c>
      <c r="E460" s="291"/>
      <c r="F460" s="292">
        <v>3</v>
      </c>
      <c r="G460" s="243">
        <f t="shared" si="23"/>
        <v>2.33333333333333</v>
      </c>
    </row>
    <row r="461" spans="1:7">
      <c r="A461" s="183">
        <v>21799</v>
      </c>
      <c r="B461" s="240" t="s">
        <v>471</v>
      </c>
      <c r="C461" s="293"/>
      <c r="D461" s="292">
        <v>10</v>
      </c>
      <c r="E461" s="291"/>
      <c r="F461" s="292"/>
      <c r="G461" s="243"/>
    </row>
    <row r="462" spans="1:7">
      <c r="A462" s="183">
        <v>2179999</v>
      </c>
      <c r="B462" s="183" t="s">
        <v>472</v>
      </c>
      <c r="C462" s="293"/>
      <c r="D462" s="292">
        <v>10</v>
      </c>
      <c r="E462" s="291"/>
      <c r="F462" s="292"/>
      <c r="G462" s="243"/>
    </row>
    <row r="463" spans="1:7">
      <c r="A463" s="183">
        <v>220</v>
      </c>
      <c r="B463" s="240" t="s">
        <v>473</v>
      </c>
      <c r="C463" s="293">
        <v>792</v>
      </c>
      <c r="D463" s="292">
        <v>5089</v>
      </c>
      <c r="E463" s="291">
        <f>D463/C463</f>
        <v>6.42550505050505</v>
      </c>
      <c r="F463" s="292">
        <v>1199</v>
      </c>
      <c r="G463" s="243">
        <f t="shared" ref="G463:G466" si="24">D463/F463</f>
        <v>4.24437030859049</v>
      </c>
    </row>
    <row r="464" spans="1:7">
      <c r="A464" s="183">
        <v>22001</v>
      </c>
      <c r="B464" s="240" t="s">
        <v>474</v>
      </c>
      <c r="C464" s="293"/>
      <c r="D464" s="292">
        <v>4899</v>
      </c>
      <c r="E464" s="291"/>
      <c r="F464" s="292">
        <v>1047</v>
      </c>
      <c r="G464" s="243">
        <f t="shared" si="24"/>
        <v>4.67908309455587</v>
      </c>
    </row>
    <row r="465" spans="1:7">
      <c r="A465" s="183">
        <v>2200101</v>
      </c>
      <c r="B465" s="183" t="s">
        <v>69</v>
      </c>
      <c r="C465" s="293"/>
      <c r="D465" s="292">
        <v>726</v>
      </c>
      <c r="E465" s="291"/>
      <c r="F465" s="292">
        <v>731</v>
      </c>
      <c r="G465" s="243">
        <f t="shared" si="24"/>
        <v>0.993160054719562</v>
      </c>
    </row>
    <row r="466" spans="1:7">
      <c r="A466" s="183">
        <v>2200104</v>
      </c>
      <c r="B466" s="183" t="s">
        <v>475</v>
      </c>
      <c r="C466" s="293"/>
      <c r="D466" s="292">
        <v>60</v>
      </c>
      <c r="E466" s="291"/>
      <c r="F466" s="292">
        <v>92</v>
      </c>
      <c r="G466" s="243">
        <f t="shared" si="24"/>
        <v>0.652173913043478</v>
      </c>
    </row>
    <row r="467" spans="1:7">
      <c r="A467" s="183">
        <v>2200106</v>
      </c>
      <c r="B467" s="183" t="s">
        <v>476</v>
      </c>
      <c r="C467" s="293"/>
      <c r="D467" s="292">
        <v>3603</v>
      </c>
      <c r="E467" s="291"/>
      <c r="F467" s="292"/>
      <c r="G467" s="243"/>
    </row>
    <row r="468" spans="1:7">
      <c r="A468" s="183">
        <v>2200109</v>
      </c>
      <c r="B468" s="183" t="s">
        <v>477</v>
      </c>
      <c r="C468" s="293"/>
      <c r="D468" s="292">
        <v>39</v>
      </c>
      <c r="E468" s="291"/>
      <c r="F468" s="292">
        <v>20</v>
      </c>
      <c r="G468" s="243">
        <f t="shared" ref="G468:G473" si="25">D468/F468</f>
        <v>1.95</v>
      </c>
    </row>
    <row r="469" spans="1:7">
      <c r="A469" s="183">
        <v>2200112</v>
      </c>
      <c r="B469" s="183" t="s">
        <v>478</v>
      </c>
      <c r="C469" s="293"/>
      <c r="D469" s="292">
        <v>313</v>
      </c>
      <c r="E469" s="291"/>
      <c r="F469" s="292"/>
      <c r="G469" s="243" t="e">
        <f t="shared" si="25"/>
        <v>#DIV/0!</v>
      </c>
    </row>
    <row r="470" spans="1:7">
      <c r="A470" s="183">
        <v>2200129</v>
      </c>
      <c r="B470" s="183" t="s">
        <v>479</v>
      </c>
      <c r="C470" s="293"/>
      <c r="D470" s="292">
        <v>40</v>
      </c>
      <c r="E470" s="291"/>
      <c r="F470" s="292"/>
      <c r="G470" s="243"/>
    </row>
    <row r="471" spans="1:7">
      <c r="A471" s="183">
        <v>2200199</v>
      </c>
      <c r="B471" s="183" t="s">
        <v>480</v>
      </c>
      <c r="C471" s="293"/>
      <c r="D471" s="292">
        <v>118</v>
      </c>
      <c r="E471" s="291"/>
      <c r="F471" s="292">
        <v>204</v>
      </c>
      <c r="G471" s="243">
        <f t="shared" si="25"/>
        <v>0.57843137254902</v>
      </c>
    </row>
    <row r="472" spans="1:7">
      <c r="A472" s="183">
        <v>22005</v>
      </c>
      <c r="B472" s="240" t="s">
        <v>481</v>
      </c>
      <c r="C472" s="293"/>
      <c r="D472" s="292">
        <v>190</v>
      </c>
      <c r="E472" s="291"/>
      <c r="F472" s="292">
        <v>152</v>
      </c>
      <c r="G472" s="243">
        <f t="shared" si="25"/>
        <v>1.25</v>
      </c>
    </row>
    <row r="473" spans="1:7">
      <c r="A473" s="183">
        <v>2200501</v>
      </c>
      <c r="B473" s="183" t="s">
        <v>69</v>
      </c>
      <c r="C473" s="293"/>
      <c r="D473" s="292"/>
      <c r="E473" s="291"/>
      <c r="F473" s="292">
        <v>152</v>
      </c>
      <c r="G473" s="243">
        <f t="shared" si="25"/>
        <v>0</v>
      </c>
    </row>
    <row r="474" spans="1:7">
      <c r="A474" s="183">
        <v>2200509</v>
      </c>
      <c r="B474" s="183" t="s">
        <v>482</v>
      </c>
      <c r="C474" s="293"/>
      <c r="D474" s="292">
        <v>30</v>
      </c>
      <c r="E474" s="291"/>
      <c r="F474" s="292"/>
      <c r="G474" s="243"/>
    </row>
    <row r="475" spans="1:7">
      <c r="A475" s="183">
        <v>2200599</v>
      </c>
      <c r="B475" s="183" t="s">
        <v>483</v>
      </c>
      <c r="C475" s="293"/>
      <c r="D475" s="292">
        <v>160</v>
      </c>
      <c r="E475" s="291"/>
      <c r="F475" s="292"/>
      <c r="G475" s="243"/>
    </row>
    <row r="476" spans="1:7">
      <c r="A476" s="183">
        <v>221</v>
      </c>
      <c r="B476" s="240" t="s">
        <v>484</v>
      </c>
      <c r="C476" s="293">
        <v>8073</v>
      </c>
      <c r="D476" s="292">
        <v>7441</v>
      </c>
      <c r="E476" s="291">
        <f>D476/C476</f>
        <v>0.921714356496965</v>
      </c>
      <c r="F476" s="292">
        <v>4868</v>
      </c>
      <c r="G476" s="243">
        <f t="shared" ref="G476:G482" si="26">D476/F476</f>
        <v>1.52855382087099</v>
      </c>
    </row>
    <row r="477" spans="1:7">
      <c r="A477" s="183">
        <v>22101</v>
      </c>
      <c r="B477" s="240" t="s">
        <v>485</v>
      </c>
      <c r="C477" s="293"/>
      <c r="D477" s="292">
        <v>916</v>
      </c>
      <c r="E477" s="291"/>
      <c r="F477" s="292">
        <v>704</v>
      </c>
      <c r="G477" s="243">
        <f t="shared" si="26"/>
        <v>1.30113636363636</v>
      </c>
    </row>
    <row r="478" spans="1:7">
      <c r="A478" s="183">
        <v>2210103</v>
      </c>
      <c r="B478" s="183" t="s">
        <v>486</v>
      </c>
      <c r="C478" s="293"/>
      <c r="D478" s="292">
        <v>112</v>
      </c>
      <c r="E478" s="291"/>
      <c r="F478" s="292"/>
      <c r="G478" s="243" t="e">
        <f t="shared" si="26"/>
        <v>#DIV/0!</v>
      </c>
    </row>
    <row r="479" spans="1:7">
      <c r="A479" s="183">
        <v>2210105</v>
      </c>
      <c r="B479" s="183" t="s">
        <v>487</v>
      </c>
      <c r="C479" s="293"/>
      <c r="D479" s="292">
        <v>190</v>
      </c>
      <c r="E479" s="291"/>
      <c r="F479" s="292">
        <v>557</v>
      </c>
      <c r="G479" s="243">
        <f t="shared" si="26"/>
        <v>0.341113105924596</v>
      </c>
    </row>
    <row r="480" spans="1:7">
      <c r="A480" s="183">
        <v>2210106</v>
      </c>
      <c r="B480" s="183" t="s">
        <v>488</v>
      </c>
      <c r="C480" s="293"/>
      <c r="D480" s="292">
        <v>17</v>
      </c>
      <c r="E480" s="291"/>
      <c r="F480" s="292"/>
      <c r="G480" s="243" t="e">
        <f t="shared" si="26"/>
        <v>#DIV/0!</v>
      </c>
    </row>
    <row r="481" spans="1:7">
      <c r="A481" s="183">
        <v>2210107</v>
      </c>
      <c r="B481" s="183" t="s">
        <v>489</v>
      </c>
      <c r="C481" s="293"/>
      <c r="D481" s="292">
        <v>110</v>
      </c>
      <c r="E481" s="291"/>
      <c r="F481" s="292">
        <v>52</v>
      </c>
      <c r="G481" s="243">
        <f t="shared" si="26"/>
        <v>2.11538461538462</v>
      </c>
    </row>
    <row r="482" spans="1:7">
      <c r="A482" s="183">
        <v>2210108</v>
      </c>
      <c r="B482" s="183" t="s">
        <v>490</v>
      </c>
      <c r="C482" s="293"/>
      <c r="D482" s="292">
        <v>288</v>
      </c>
      <c r="E482" s="291"/>
      <c r="F482" s="292">
        <v>95</v>
      </c>
      <c r="G482" s="243">
        <f t="shared" si="26"/>
        <v>3.03157894736842</v>
      </c>
    </row>
    <row r="483" spans="1:7">
      <c r="A483" s="169">
        <v>2210110</v>
      </c>
      <c r="B483" s="169" t="s">
        <v>491</v>
      </c>
      <c r="C483" s="293"/>
      <c r="D483" s="292">
        <v>189</v>
      </c>
      <c r="E483" s="291"/>
      <c r="F483" s="292"/>
      <c r="G483" s="243"/>
    </row>
    <row r="484" spans="1:7">
      <c r="A484" s="183">
        <v>2210199</v>
      </c>
      <c r="B484" s="183" t="s">
        <v>492</v>
      </c>
      <c r="C484" s="293"/>
      <c r="D484" s="292">
        <v>10</v>
      </c>
      <c r="E484" s="291"/>
      <c r="F484" s="292"/>
      <c r="G484" s="243" t="e">
        <f t="shared" ref="G484:G489" si="27">D484/F484</f>
        <v>#DIV/0!</v>
      </c>
    </row>
    <row r="485" spans="1:7">
      <c r="A485" s="183">
        <v>22102</v>
      </c>
      <c r="B485" s="240" t="s">
        <v>493</v>
      </c>
      <c r="C485" s="293"/>
      <c r="D485" s="292">
        <v>6525</v>
      </c>
      <c r="E485" s="291"/>
      <c r="F485" s="292">
        <v>4164</v>
      </c>
      <c r="G485" s="243">
        <f t="shared" si="27"/>
        <v>1.56700288184438</v>
      </c>
    </row>
    <row r="486" spans="1:7">
      <c r="A486" s="183">
        <v>2210201</v>
      </c>
      <c r="B486" s="183" t="s">
        <v>494</v>
      </c>
      <c r="C486" s="293"/>
      <c r="D486" s="292">
        <v>6525</v>
      </c>
      <c r="E486" s="291"/>
      <c r="F486" s="292">
        <v>4164</v>
      </c>
      <c r="G486" s="243">
        <f t="shared" si="27"/>
        <v>1.56700288184438</v>
      </c>
    </row>
    <row r="487" spans="1:7">
      <c r="A487" s="183">
        <v>222</v>
      </c>
      <c r="B487" s="240" t="s">
        <v>495</v>
      </c>
      <c r="C487" s="293">
        <v>9907</v>
      </c>
      <c r="D487" s="292">
        <v>4895</v>
      </c>
      <c r="E487" s="291">
        <f>D487/C487</f>
        <v>0.49409508428384</v>
      </c>
      <c r="F487" s="292">
        <v>790</v>
      </c>
      <c r="G487" s="243">
        <f t="shared" si="27"/>
        <v>6.19620253164557</v>
      </c>
    </row>
    <row r="488" spans="1:7">
      <c r="A488" s="183">
        <v>22201</v>
      </c>
      <c r="B488" s="240" t="s">
        <v>496</v>
      </c>
      <c r="C488" s="293"/>
      <c r="D488" s="292">
        <v>4895</v>
      </c>
      <c r="E488" s="291"/>
      <c r="F488" s="292">
        <v>736</v>
      </c>
      <c r="G488" s="243">
        <f t="shared" si="27"/>
        <v>6.6508152173913</v>
      </c>
    </row>
    <row r="489" spans="1:7">
      <c r="A489" s="183">
        <v>2220112</v>
      </c>
      <c r="B489" s="183" t="s">
        <v>497</v>
      </c>
      <c r="C489" s="293"/>
      <c r="D489" s="292"/>
      <c r="E489" s="291"/>
      <c r="F489" s="292">
        <v>95</v>
      </c>
      <c r="G489" s="243">
        <f t="shared" si="27"/>
        <v>0</v>
      </c>
    </row>
    <row r="490" spans="1:7">
      <c r="A490" s="183">
        <v>2220115</v>
      </c>
      <c r="B490" s="183" t="s">
        <v>498</v>
      </c>
      <c r="C490" s="293"/>
      <c r="D490" s="292">
        <v>193</v>
      </c>
      <c r="E490" s="291"/>
      <c r="F490" s="292"/>
      <c r="G490" s="243"/>
    </row>
    <row r="491" spans="1:7">
      <c r="A491" s="183">
        <v>2220199</v>
      </c>
      <c r="B491" s="183" t="s">
        <v>499</v>
      </c>
      <c r="C491" s="293"/>
      <c r="D491" s="292">
        <v>4702</v>
      </c>
      <c r="E491" s="291"/>
      <c r="F491" s="292">
        <v>641</v>
      </c>
      <c r="G491" s="243">
        <f t="shared" ref="G491:G499" si="28">D491/F491</f>
        <v>7.33541341653666</v>
      </c>
    </row>
    <row r="492" spans="1:7">
      <c r="A492" s="183">
        <v>22204</v>
      </c>
      <c r="B492" s="240" t="s">
        <v>500</v>
      </c>
      <c r="C492" s="293"/>
      <c r="D492" s="292"/>
      <c r="E492" s="291"/>
      <c r="F492" s="292">
        <v>54</v>
      </c>
      <c r="G492" s="243">
        <f t="shared" si="28"/>
        <v>0</v>
      </c>
    </row>
    <row r="493" spans="1:7">
      <c r="A493" s="183">
        <v>2220401</v>
      </c>
      <c r="B493" s="183" t="s">
        <v>501</v>
      </c>
      <c r="C493" s="293"/>
      <c r="D493" s="292"/>
      <c r="E493" s="291"/>
      <c r="F493" s="292">
        <v>25</v>
      </c>
      <c r="G493" s="243">
        <f t="shared" si="28"/>
        <v>0</v>
      </c>
    </row>
    <row r="494" spans="1:7">
      <c r="A494" s="183">
        <v>2220402</v>
      </c>
      <c r="B494" s="183" t="s">
        <v>502</v>
      </c>
      <c r="C494" s="293"/>
      <c r="D494" s="292"/>
      <c r="E494" s="291"/>
      <c r="F494" s="292">
        <v>29</v>
      </c>
      <c r="G494" s="243">
        <f t="shared" si="28"/>
        <v>0</v>
      </c>
    </row>
    <row r="495" spans="1:7">
      <c r="A495" s="183">
        <v>22205</v>
      </c>
      <c r="B495" s="240" t="s">
        <v>503</v>
      </c>
      <c r="C495" s="293"/>
      <c r="D495" s="292"/>
      <c r="E495" s="291"/>
      <c r="F495" s="292"/>
      <c r="G495" s="243" t="e">
        <f t="shared" si="28"/>
        <v>#DIV/0!</v>
      </c>
    </row>
    <row r="496" spans="1:7">
      <c r="A496" s="183">
        <v>2220508</v>
      </c>
      <c r="B496" s="183" t="s">
        <v>504</v>
      </c>
      <c r="C496" s="293"/>
      <c r="D496" s="292"/>
      <c r="E496" s="291"/>
      <c r="F496" s="292"/>
      <c r="G496" s="243" t="e">
        <f t="shared" si="28"/>
        <v>#DIV/0!</v>
      </c>
    </row>
    <row r="497" spans="1:7">
      <c r="A497" s="183">
        <v>224</v>
      </c>
      <c r="B497" s="240" t="s">
        <v>505</v>
      </c>
      <c r="C497" s="293">
        <v>809</v>
      </c>
      <c r="D497" s="292">
        <v>1735</v>
      </c>
      <c r="E497" s="291">
        <f>D497/C497</f>
        <v>2.14462299134734</v>
      </c>
      <c r="F497" s="292">
        <v>803</v>
      </c>
      <c r="G497" s="243">
        <f t="shared" si="28"/>
        <v>2.16064757160648</v>
      </c>
    </row>
    <row r="498" spans="1:7">
      <c r="A498" s="183">
        <v>22401</v>
      </c>
      <c r="B498" s="240" t="s">
        <v>506</v>
      </c>
      <c r="C498" s="293"/>
      <c r="D498" s="292">
        <v>520</v>
      </c>
      <c r="E498" s="291"/>
      <c r="F498" s="292">
        <v>296</v>
      </c>
      <c r="G498" s="243">
        <f t="shared" si="28"/>
        <v>1.75675675675676</v>
      </c>
    </row>
    <row r="499" spans="1:7">
      <c r="A499" s="183">
        <v>2240101</v>
      </c>
      <c r="B499" s="183" t="s">
        <v>69</v>
      </c>
      <c r="C499" s="293"/>
      <c r="D499" s="292">
        <v>355</v>
      </c>
      <c r="E499" s="291"/>
      <c r="F499" s="292">
        <v>270</v>
      </c>
      <c r="G499" s="243">
        <f t="shared" si="28"/>
        <v>1.31481481481481</v>
      </c>
    </row>
    <row r="500" spans="1:7">
      <c r="A500" s="183">
        <v>2240102</v>
      </c>
      <c r="B500" s="183" t="s">
        <v>70</v>
      </c>
      <c r="C500" s="293"/>
      <c r="D500" s="292">
        <v>15</v>
      </c>
      <c r="E500" s="291"/>
      <c r="F500" s="292"/>
      <c r="G500" s="243"/>
    </row>
    <row r="501" spans="1:7">
      <c r="A501" s="183">
        <v>2240104</v>
      </c>
      <c r="B501" s="183" t="s">
        <v>507</v>
      </c>
      <c r="C501" s="293"/>
      <c r="D501" s="292"/>
      <c r="E501" s="291"/>
      <c r="F501" s="292"/>
      <c r="G501" s="243" t="e">
        <f t="shared" ref="G501:G511" si="29">D501/F501</f>
        <v>#DIV/0!</v>
      </c>
    </row>
    <row r="502" spans="1:7">
      <c r="A502" s="183">
        <v>2240106</v>
      </c>
      <c r="B502" s="183" t="s">
        <v>508</v>
      </c>
      <c r="C502" s="293"/>
      <c r="D502" s="292">
        <v>32</v>
      </c>
      <c r="E502" s="291"/>
      <c r="F502" s="292">
        <v>26</v>
      </c>
      <c r="G502" s="243">
        <f t="shared" si="29"/>
        <v>1.23076923076923</v>
      </c>
    </row>
    <row r="503" spans="1:7">
      <c r="A503" s="183">
        <v>2240108</v>
      </c>
      <c r="B503" s="183" t="s">
        <v>509</v>
      </c>
      <c r="C503" s="293"/>
      <c r="D503" s="292">
        <v>59</v>
      </c>
      <c r="E503" s="291"/>
      <c r="F503" s="292"/>
      <c r="G503" s="243"/>
    </row>
    <row r="504" spans="1:7">
      <c r="A504" s="183">
        <v>2240199</v>
      </c>
      <c r="B504" s="183" t="s">
        <v>510</v>
      </c>
      <c r="C504" s="293"/>
      <c r="D504" s="292">
        <v>59</v>
      </c>
      <c r="E504" s="291"/>
      <c r="F504" s="292"/>
      <c r="G504" s="243" t="e">
        <f t="shared" si="29"/>
        <v>#DIV/0!</v>
      </c>
    </row>
    <row r="505" spans="1:7">
      <c r="A505" s="183">
        <v>22402</v>
      </c>
      <c r="B505" s="240" t="s">
        <v>511</v>
      </c>
      <c r="C505" s="293"/>
      <c r="D505" s="292">
        <v>604</v>
      </c>
      <c r="E505" s="291"/>
      <c r="F505" s="292">
        <v>449</v>
      </c>
      <c r="G505" s="243">
        <f t="shared" si="29"/>
        <v>1.34521158129176</v>
      </c>
    </row>
    <row r="506" spans="1:7">
      <c r="A506" s="183">
        <v>2240201</v>
      </c>
      <c r="B506" s="183" t="s">
        <v>69</v>
      </c>
      <c r="C506" s="293"/>
      <c r="D506" s="292">
        <v>250</v>
      </c>
      <c r="E506" s="291"/>
      <c r="F506" s="292">
        <v>240</v>
      </c>
      <c r="G506" s="243">
        <f t="shared" si="29"/>
        <v>1.04166666666667</v>
      </c>
    </row>
    <row r="507" spans="1:7">
      <c r="A507" s="183">
        <v>2240202</v>
      </c>
      <c r="B507" s="183" t="s">
        <v>70</v>
      </c>
      <c r="C507" s="293"/>
      <c r="D507" s="292"/>
      <c r="E507" s="291"/>
      <c r="F507" s="292"/>
      <c r="G507" s="243" t="e">
        <f t="shared" si="29"/>
        <v>#DIV/0!</v>
      </c>
    </row>
    <row r="508" spans="1:7">
      <c r="A508" s="183">
        <v>2240204</v>
      </c>
      <c r="B508" s="183" t="s">
        <v>512</v>
      </c>
      <c r="C508" s="293"/>
      <c r="D508" s="292">
        <v>241</v>
      </c>
      <c r="E508" s="291"/>
      <c r="F508" s="292">
        <v>9</v>
      </c>
      <c r="G508" s="243">
        <f t="shared" si="29"/>
        <v>26.7777777777778</v>
      </c>
    </row>
    <row r="509" spans="1:7">
      <c r="A509" s="183">
        <v>2240299</v>
      </c>
      <c r="B509" s="183" t="s">
        <v>513</v>
      </c>
      <c r="C509" s="293"/>
      <c r="D509" s="292">
        <v>113</v>
      </c>
      <c r="E509" s="291"/>
      <c r="F509" s="292">
        <v>200</v>
      </c>
      <c r="G509" s="243">
        <f t="shared" si="29"/>
        <v>0.565</v>
      </c>
    </row>
    <row r="510" spans="1:7">
      <c r="A510" s="183">
        <v>22406</v>
      </c>
      <c r="B510" s="240" t="s">
        <v>514</v>
      </c>
      <c r="C510" s="293"/>
      <c r="D510" s="292">
        <v>332</v>
      </c>
      <c r="E510" s="291"/>
      <c r="F510" s="292">
        <v>27</v>
      </c>
      <c r="G510" s="243">
        <f t="shared" si="29"/>
        <v>12.2962962962963</v>
      </c>
    </row>
    <row r="511" spans="1:7">
      <c r="A511" s="183">
        <v>2240601</v>
      </c>
      <c r="B511" s="183" t="s">
        <v>515</v>
      </c>
      <c r="C511" s="293"/>
      <c r="D511" s="292">
        <v>95</v>
      </c>
      <c r="E511" s="291"/>
      <c r="F511" s="292">
        <v>12</v>
      </c>
      <c r="G511" s="243">
        <f t="shared" si="29"/>
        <v>7.91666666666667</v>
      </c>
    </row>
    <row r="512" spans="1:7">
      <c r="A512" s="183">
        <v>2240699</v>
      </c>
      <c r="B512" s="183" t="s">
        <v>516</v>
      </c>
      <c r="C512" s="293"/>
      <c r="D512" s="292">
        <v>237</v>
      </c>
      <c r="E512" s="291"/>
      <c r="F512" s="292">
        <v>15</v>
      </c>
      <c r="G512" s="243"/>
    </row>
    <row r="513" spans="1:7">
      <c r="A513" s="183">
        <v>22407</v>
      </c>
      <c r="B513" s="240" t="s">
        <v>517</v>
      </c>
      <c r="C513" s="293"/>
      <c r="D513" s="292">
        <v>279</v>
      </c>
      <c r="E513" s="291"/>
      <c r="F513" s="292">
        <v>31</v>
      </c>
      <c r="G513" s="243">
        <f t="shared" ref="G513:G516" si="30">D513/F513</f>
        <v>9</v>
      </c>
    </row>
    <row r="514" spans="1:7">
      <c r="A514" s="183">
        <v>2240701</v>
      </c>
      <c r="B514" s="183" t="s">
        <v>518</v>
      </c>
      <c r="C514" s="293"/>
      <c r="D514" s="292"/>
      <c r="E514" s="291"/>
      <c r="F514" s="292"/>
      <c r="G514" s="243"/>
    </row>
    <row r="515" spans="1:7">
      <c r="A515" s="183">
        <v>2240702</v>
      </c>
      <c r="B515" s="183" t="s">
        <v>519</v>
      </c>
      <c r="C515" s="293"/>
      <c r="D515" s="292"/>
      <c r="E515" s="291"/>
      <c r="F515" s="292"/>
      <c r="G515" s="243" t="e">
        <f t="shared" si="30"/>
        <v>#DIV/0!</v>
      </c>
    </row>
    <row r="516" spans="1:7">
      <c r="A516" s="183">
        <v>2240703</v>
      </c>
      <c r="B516" s="183" t="s">
        <v>520</v>
      </c>
      <c r="C516" s="293"/>
      <c r="D516" s="292">
        <v>14</v>
      </c>
      <c r="E516" s="291"/>
      <c r="F516" s="292"/>
      <c r="G516" s="243" t="e">
        <f t="shared" si="30"/>
        <v>#DIV/0!</v>
      </c>
    </row>
    <row r="517" spans="1:7">
      <c r="A517" s="183">
        <v>2240704</v>
      </c>
      <c r="B517" s="183" t="s">
        <v>521</v>
      </c>
      <c r="C517" s="293"/>
      <c r="D517" s="292">
        <v>12</v>
      </c>
      <c r="E517" s="291"/>
      <c r="F517" s="292"/>
      <c r="G517" s="243"/>
    </row>
    <row r="518" spans="1:7">
      <c r="A518" s="183">
        <v>2240799</v>
      </c>
      <c r="B518" s="183" t="s">
        <v>522</v>
      </c>
      <c r="C518" s="293"/>
      <c r="D518" s="292">
        <v>253</v>
      </c>
      <c r="E518" s="291"/>
      <c r="F518" s="292">
        <v>31</v>
      </c>
      <c r="G518" s="243">
        <f t="shared" ref="G518:G528" si="31">D518/F518</f>
        <v>8.16129032258065</v>
      </c>
    </row>
    <row r="519" spans="1:7">
      <c r="A519" s="183">
        <v>229</v>
      </c>
      <c r="B519" s="240" t="s">
        <v>523</v>
      </c>
      <c r="C519" s="293">
        <v>1146</v>
      </c>
      <c r="D519" s="292">
        <v>277</v>
      </c>
      <c r="E519" s="291"/>
      <c r="F519" s="292"/>
      <c r="G519" s="243" t="e">
        <f t="shared" si="31"/>
        <v>#DIV/0!</v>
      </c>
    </row>
    <row r="520" spans="1:7">
      <c r="A520" s="183">
        <v>22999</v>
      </c>
      <c r="B520" s="240" t="s">
        <v>524</v>
      </c>
      <c r="C520" s="293"/>
      <c r="D520" s="292">
        <v>277</v>
      </c>
      <c r="E520" s="291"/>
      <c r="F520" s="292"/>
      <c r="G520" s="243" t="e">
        <f t="shared" si="31"/>
        <v>#DIV/0!</v>
      </c>
    </row>
    <row r="521" spans="1:7">
      <c r="A521" s="183">
        <v>2299901</v>
      </c>
      <c r="B521" s="183" t="s">
        <v>525</v>
      </c>
      <c r="C521" s="293"/>
      <c r="D521" s="292">
        <v>277</v>
      </c>
      <c r="E521" s="291"/>
      <c r="F521" s="292"/>
      <c r="G521" s="243" t="e">
        <f t="shared" si="31"/>
        <v>#DIV/0!</v>
      </c>
    </row>
    <row r="522" spans="1:7">
      <c r="A522" s="183">
        <v>232</v>
      </c>
      <c r="B522" s="240" t="s">
        <v>526</v>
      </c>
      <c r="C522" s="293">
        <v>6607</v>
      </c>
      <c r="D522" s="292">
        <v>7149</v>
      </c>
      <c r="E522" s="291">
        <f>D522/C522</f>
        <v>1.082034206145</v>
      </c>
      <c r="F522" s="292">
        <v>7264</v>
      </c>
      <c r="G522" s="243">
        <f t="shared" si="31"/>
        <v>0.984168502202643</v>
      </c>
    </row>
    <row r="523" spans="1:7">
      <c r="A523" s="183">
        <v>23203</v>
      </c>
      <c r="B523" s="240" t="s">
        <v>527</v>
      </c>
      <c r="C523" s="293"/>
      <c r="D523" s="292">
        <v>7149</v>
      </c>
      <c r="E523" s="291"/>
      <c r="F523" s="292">
        <v>7264</v>
      </c>
      <c r="G523" s="243">
        <f t="shared" si="31"/>
        <v>0.984168502202643</v>
      </c>
    </row>
    <row r="524" spans="1:7">
      <c r="A524" s="183">
        <v>2320301</v>
      </c>
      <c r="B524" s="183" t="s">
        <v>528</v>
      </c>
      <c r="C524" s="293"/>
      <c r="D524" s="292">
        <v>7126</v>
      </c>
      <c r="E524" s="291"/>
      <c r="F524" s="292">
        <v>7242</v>
      </c>
      <c r="G524" s="243">
        <f t="shared" si="31"/>
        <v>0.983982325324496</v>
      </c>
    </row>
    <row r="525" spans="1:7">
      <c r="A525" s="183">
        <v>2320302</v>
      </c>
      <c r="B525" s="183" t="s">
        <v>529</v>
      </c>
      <c r="C525" s="293"/>
      <c r="D525" s="292">
        <v>20</v>
      </c>
      <c r="E525" s="291"/>
      <c r="F525" s="292">
        <v>19</v>
      </c>
      <c r="G525" s="243">
        <f t="shared" si="31"/>
        <v>1.05263157894737</v>
      </c>
    </row>
    <row r="526" spans="1:7">
      <c r="A526" s="183">
        <v>2320303</v>
      </c>
      <c r="B526" s="183" t="s">
        <v>530</v>
      </c>
      <c r="C526" s="293"/>
      <c r="D526" s="292">
        <v>3</v>
      </c>
      <c r="E526" s="291"/>
      <c r="F526" s="292">
        <v>3</v>
      </c>
      <c r="G526" s="243">
        <f t="shared" si="31"/>
        <v>1</v>
      </c>
    </row>
    <row r="527" spans="1:7">
      <c r="A527" s="183">
        <v>233</v>
      </c>
      <c r="B527" s="240" t="s">
        <v>531</v>
      </c>
      <c r="C527" s="293">
        <v>3</v>
      </c>
      <c r="D527" s="292">
        <v>56</v>
      </c>
      <c r="E527" s="291"/>
      <c r="F527" s="292">
        <v>43</v>
      </c>
      <c r="G527" s="243">
        <f t="shared" si="31"/>
        <v>1.30232558139535</v>
      </c>
    </row>
    <row r="528" spans="1:7">
      <c r="A528" s="183">
        <v>23303</v>
      </c>
      <c r="B528" s="240" t="s">
        <v>532</v>
      </c>
      <c r="C528" s="293"/>
      <c r="D528" s="292">
        <v>56</v>
      </c>
      <c r="E528" s="291"/>
      <c r="F528" s="292">
        <v>43</v>
      </c>
      <c r="G528" s="243">
        <f t="shared" si="31"/>
        <v>1.30232558139535</v>
      </c>
    </row>
  </sheetData>
  <autoFilter ref="A5:H528">
    <extLst/>
  </autoFilter>
  <mergeCells count="3">
    <mergeCell ref="A2:G2"/>
    <mergeCell ref="A3:D3"/>
    <mergeCell ref="A4:D4"/>
  </mergeCells>
  <pageMargins left="0.298611111111111" right="0.700694444444445" top="0.751388888888889" bottom="0.751388888888889" header="0.298611111111111" footer="0.298611111111111"/>
  <pageSetup paperSize="9" scale="8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74"/>
  <sheetViews>
    <sheetView view="pageBreakPreview" zoomScaleNormal="100" workbookViewId="0">
      <selection activeCell="F3" sqref="F3"/>
    </sheetView>
  </sheetViews>
  <sheetFormatPr defaultColWidth="12.1833333333333" defaultRowHeight="15.55" customHeight="1" outlineLevelCol="7"/>
  <cols>
    <col min="1" max="1" width="9.44166666666667" style="204" customWidth="1"/>
    <col min="2" max="2" width="34.75" style="204" customWidth="1"/>
    <col min="3" max="8" width="16" style="204" customWidth="1"/>
    <col min="9" max="256" width="12.1833333333333" style="204" customWidth="1"/>
    <col min="257" max="16384" width="12.1833333333333" style="204"/>
  </cols>
  <sheetData>
    <row r="1" customHeight="1" spans="1:1">
      <c r="A1" s="204" t="s">
        <v>535</v>
      </c>
    </row>
    <row r="2" s="204" customFormat="1" ht="36.75" customHeight="1" spans="1:6">
      <c r="A2" s="194" t="s">
        <v>536</v>
      </c>
      <c r="B2" s="194"/>
      <c r="C2" s="194"/>
      <c r="D2" s="194"/>
      <c r="E2" s="194"/>
      <c r="F2" s="194"/>
    </row>
    <row r="3" s="204" customFormat="1" ht="16.95" customHeight="1" spans="1:8">
      <c r="A3" s="273"/>
      <c r="B3" s="273"/>
      <c r="D3" s="274"/>
      <c r="E3" s="274"/>
      <c r="F3" s="274"/>
      <c r="H3" s="274" t="s">
        <v>28</v>
      </c>
    </row>
    <row r="4" s="272" customFormat="1" ht="17.25" customHeight="1" spans="1:8">
      <c r="A4" s="197" t="s">
        <v>64</v>
      </c>
      <c r="B4" s="275" t="s">
        <v>65</v>
      </c>
      <c r="C4" s="275" t="s">
        <v>66</v>
      </c>
      <c r="D4" s="276"/>
      <c r="E4" s="277"/>
      <c r="F4" s="275" t="s">
        <v>537</v>
      </c>
      <c r="G4" s="276"/>
      <c r="H4" s="278"/>
    </row>
    <row r="5" s="272" customFormat="1" ht="35.25" customHeight="1" spans="1:8">
      <c r="A5" s="279"/>
      <c r="B5" s="280"/>
      <c r="C5" s="280"/>
      <c r="D5" s="280" t="s">
        <v>538</v>
      </c>
      <c r="E5" s="281" t="s">
        <v>539</v>
      </c>
      <c r="F5" s="280"/>
      <c r="G5" s="279" t="s">
        <v>538</v>
      </c>
      <c r="H5" s="282" t="s">
        <v>539</v>
      </c>
    </row>
    <row r="6" s="204" customFormat="1" ht="17" customHeight="1" spans="1:8">
      <c r="A6" s="169"/>
      <c r="B6" s="196" t="s">
        <v>66</v>
      </c>
      <c r="C6" s="171">
        <v>208374</v>
      </c>
      <c r="D6" s="171">
        <v>208374</v>
      </c>
      <c r="E6" s="171">
        <v>0</v>
      </c>
      <c r="F6" s="171">
        <v>96775</v>
      </c>
      <c r="G6" s="171">
        <v>96775</v>
      </c>
      <c r="H6" s="171">
        <v>0</v>
      </c>
    </row>
    <row r="7" s="204" customFormat="1" ht="17" customHeight="1" spans="1:8">
      <c r="A7" s="169">
        <v>501</v>
      </c>
      <c r="B7" s="283" t="s">
        <v>540</v>
      </c>
      <c r="C7" s="171">
        <v>38131</v>
      </c>
      <c r="D7" s="171">
        <v>38131</v>
      </c>
      <c r="E7" s="171">
        <v>0</v>
      </c>
      <c r="F7" s="171">
        <v>37519</v>
      </c>
      <c r="G7" s="171">
        <v>37519</v>
      </c>
      <c r="H7" s="171">
        <v>0</v>
      </c>
    </row>
    <row r="8" s="204" customFormat="1" ht="17" customHeight="1" spans="1:8">
      <c r="A8" s="169">
        <v>50101</v>
      </c>
      <c r="B8" s="169" t="s">
        <v>541</v>
      </c>
      <c r="C8" s="171">
        <v>25164</v>
      </c>
      <c r="D8" s="284">
        <v>25164</v>
      </c>
      <c r="E8" s="284">
        <v>0</v>
      </c>
      <c r="F8" s="171">
        <v>25164</v>
      </c>
      <c r="G8" s="284">
        <v>25164</v>
      </c>
      <c r="H8" s="284">
        <v>0</v>
      </c>
    </row>
    <row r="9" s="204" customFormat="1" ht="17" customHeight="1" spans="1:8">
      <c r="A9" s="169">
        <v>50102</v>
      </c>
      <c r="B9" s="169" t="s">
        <v>542</v>
      </c>
      <c r="C9" s="171">
        <v>4517</v>
      </c>
      <c r="D9" s="284">
        <v>4517</v>
      </c>
      <c r="E9" s="284">
        <v>0</v>
      </c>
      <c r="F9" s="171">
        <v>4517</v>
      </c>
      <c r="G9" s="284">
        <v>4517</v>
      </c>
      <c r="H9" s="284">
        <v>0</v>
      </c>
    </row>
    <row r="10" s="204" customFormat="1" ht="17" customHeight="1" spans="1:8">
      <c r="A10" s="169">
        <v>50103</v>
      </c>
      <c r="B10" s="169" t="s">
        <v>543</v>
      </c>
      <c r="C10" s="171">
        <v>2594</v>
      </c>
      <c r="D10" s="284">
        <v>2594</v>
      </c>
      <c r="E10" s="284">
        <v>0</v>
      </c>
      <c r="F10" s="171">
        <v>2594</v>
      </c>
      <c r="G10" s="284">
        <v>2594</v>
      </c>
      <c r="H10" s="284">
        <v>0</v>
      </c>
    </row>
    <row r="11" s="204" customFormat="1" ht="17" customHeight="1" spans="1:8">
      <c r="A11" s="169">
        <v>50199</v>
      </c>
      <c r="B11" s="169" t="s">
        <v>544</v>
      </c>
      <c r="C11" s="171">
        <v>5856</v>
      </c>
      <c r="D11" s="284">
        <v>5856</v>
      </c>
      <c r="E11" s="284">
        <v>0</v>
      </c>
      <c r="F11" s="171">
        <v>5244</v>
      </c>
      <c r="G11" s="284">
        <v>5244</v>
      </c>
      <c r="H11" s="284">
        <v>0</v>
      </c>
    </row>
    <row r="12" s="204" customFormat="1" ht="17" customHeight="1" spans="1:8">
      <c r="A12" s="169">
        <v>502</v>
      </c>
      <c r="B12" s="283" t="s">
        <v>545</v>
      </c>
      <c r="C12" s="171">
        <v>21074</v>
      </c>
      <c r="D12" s="171">
        <v>21074</v>
      </c>
      <c r="E12" s="171">
        <v>0</v>
      </c>
      <c r="F12" s="171">
        <v>2552</v>
      </c>
      <c r="G12" s="171">
        <v>2552</v>
      </c>
      <c r="H12" s="171">
        <v>0</v>
      </c>
    </row>
    <row r="13" s="204" customFormat="1" ht="17" customHeight="1" spans="1:8">
      <c r="A13" s="169">
        <v>50201</v>
      </c>
      <c r="B13" s="169" t="s">
        <v>546</v>
      </c>
      <c r="C13" s="171">
        <v>5262</v>
      </c>
      <c r="D13" s="284">
        <v>5262</v>
      </c>
      <c r="E13" s="284">
        <v>0</v>
      </c>
      <c r="F13" s="171">
        <v>1693</v>
      </c>
      <c r="G13" s="284">
        <v>1693</v>
      </c>
      <c r="H13" s="284">
        <v>0</v>
      </c>
    </row>
    <row r="14" s="204" customFormat="1" ht="17" customHeight="1" spans="1:8">
      <c r="A14" s="169">
        <v>50202</v>
      </c>
      <c r="B14" s="169" t="s">
        <v>547</v>
      </c>
      <c r="C14" s="171">
        <v>96</v>
      </c>
      <c r="D14" s="284">
        <v>96</v>
      </c>
      <c r="E14" s="284">
        <v>0</v>
      </c>
      <c r="F14" s="171">
        <v>31</v>
      </c>
      <c r="G14" s="284">
        <v>31</v>
      </c>
      <c r="H14" s="284">
        <v>0</v>
      </c>
    </row>
    <row r="15" s="204" customFormat="1" ht="17" customHeight="1" spans="1:8">
      <c r="A15" s="169">
        <v>50203</v>
      </c>
      <c r="B15" s="169" t="s">
        <v>548</v>
      </c>
      <c r="C15" s="171">
        <v>140</v>
      </c>
      <c r="D15" s="284">
        <v>140</v>
      </c>
      <c r="E15" s="284">
        <v>0</v>
      </c>
      <c r="F15" s="171">
        <v>26</v>
      </c>
      <c r="G15" s="284">
        <v>26</v>
      </c>
      <c r="H15" s="284">
        <v>0</v>
      </c>
    </row>
    <row r="16" s="204" customFormat="1" ht="17" customHeight="1" spans="1:8">
      <c r="A16" s="169">
        <v>50204</v>
      </c>
      <c r="B16" s="169" t="s">
        <v>549</v>
      </c>
      <c r="C16" s="171">
        <v>4</v>
      </c>
      <c r="D16" s="284">
        <v>4</v>
      </c>
      <c r="E16" s="284">
        <v>0</v>
      </c>
      <c r="F16" s="171">
        <v>2</v>
      </c>
      <c r="G16" s="284">
        <v>2</v>
      </c>
      <c r="H16" s="284">
        <v>0</v>
      </c>
    </row>
    <row r="17" s="204" customFormat="1" ht="17" customHeight="1" spans="1:8">
      <c r="A17" s="169">
        <v>50205</v>
      </c>
      <c r="B17" s="169" t="s">
        <v>550</v>
      </c>
      <c r="C17" s="171">
        <v>2511</v>
      </c>
      <c r="D17" s="284">
        <v>2511</v>
      </c>
      <c r="E17" s="284">
        <v>0</v>
      </c>
      <c r="F17" s="171">
        <v>63</v>
      </c>
      <c r="G17" s="284">
        <v>63</v>
      </c>
      <c r="H17" s="284">
        <v>0</v>
      </c>
    </row>
    <row r="18" s="204" customFormat="1" ht="17" customHeight="1" spans="1:8">
      <c r="A18" s="169">
        <v>50206</v>
      </c>
      <c r="B18" s="169" t="s">
        <v>551</v>
      </c>
      <c r="C18" s="171">
        <v>192</v>
      </c>
      <c r="D18" s="284">
        <v>192</v>
      </c>
      <c r="E18" s="284">
        <v>0</v>
      </c>
      <c r="F18" s="171">
        <v>192</v>
      </c>
      <c r="G18" s="284">
        <v>192</v>
      </c>
      <c r="H18" s="284">
        <v>0</v>
      </c>
    </row>
    <row r="19" s="204" customFormat="1" ht="17" customHeight="1" spans="1:8">
      <c r="A19" s="169">
        <v>50207</v>
      </c>
      <c r="B19" s="169" t="s">
        <v>552</v>
      </c>
      <c r="C19" s="171">
        <v>0</v>
      </c>
      <c r="D19" s="284">
        <v>0</v>
      </c>
      <c r="E19" s="284">
        <v>0</v>
      </c>
      <c r="F19" s="171">
        <v>0</v>
      </c>
      <c r="G19" s="284">
        <v>0</v>
      </c>
      <c r="H19" s="284">
        <v>0</v>
      </c>
    </row>
    <row r="20" s="204" customFormat="1" ht="17" customHeight="1" spans="1:8">
      <c r="A20" s="169">
        <v>50208</v>
      </c>
      <c r="B20" s="169" t="s">
        <v>553</v>
      </c>
      <c r="C20" s="171">
        <v>407</v>
      </c>
      <c r="D20" s="284">
        <v>407</v>
      </c>
      <c r="E20" s="284">
        <v>0</v>
      </c>
      <c r="F20" s="171">
        <v>402</v>
      </c>
      <c r="G20" s="284">
        <v>402</v>
      </c>
      <c r="H20" s="284">
        <v>0</v>
      </c>
    </row>
    <row r="21" s="204" customFormat="1" ht="17" customHeight="1" spans="1:8">
      <c r="A21" s="169">
        <v>50209</v>
      </c>
      <c r="B21" s="169" t="s">
        <v>554</v>
      </c>
      <c r="C21" s="171">
        <v>321</v>
      </c>
      <c r="D21" s="284">
        <v>321</v>
      </c>
      <c r="E21" s="284">
        <v>0</v>
      </c>
      <c r="F21" s="171">
        <v>8</v>
      </c>
      <c r="G21" s="284">
        <v>8</v>
      </c>
      <c r="H21" s="284">
        <v>0</v>
      </c>
    </row>
    <row r="22" s="204" customFormat="1" ht="17" customHeight="1" spans="1:8">
      <c r="A22" s="169">
        <v>50299</v>
      </c>
      <c r="B22" s="169" t="s">
        <v>555</v>
      </c>
      <c r="C22" s="171">
        <v>12141</v>
      </c>
      <c r="D22" s="284">
        <v>12141</v>
      </c>
      <c r="E22" s="284">
        <v>0</v>
      </c>
      <c r="F22" s="171">
        <v>135</v>
      </c>
      <c r="G22" s="284">
        <v>135</v>
      </c>
      <c r="H22" s="284">
        <v>0</v>
      </c>
    </row>
    <row r="23" s="204" customFormat="1" ht="17" customHeight="1" spans="1:8">
      <c r="A23" s="169">
        <v>503</v>
      </c>
      <c r="B23" s="283" t="s">
        <v>556</v>
      </c>
      <c r="C23" s="171">
        <v>16769</v>
      </c>
      <c r="D23" s="171">
        <v>16769</v>
      </c>
      <c r="E23" s="171">
        <v>0</v>
      </c>
      <c r="F23" s="171">
        <v>83</v>
      </c>
      <c r="G23" s="171">
        <v>83</v>
      </c>
      <c r="H23" s="171">
        <v>0</v>
      </c>
    </row>
    <row r="24" s="204" customFormat="1" ht="17" customHeight="1" spans="1:8">
      <c r="A24" s="169">
        <v>50301</v>
      </c>
      <c r="B24" s="169" t="s">
        <v>557</v>
      </c>
      <c r="C24" s="171">
        <v>27</v>
      </c>
      <c r="D24" s="284">
        <v>27</v>
      </c>
      <c r="E24" s="284">
        <v>0</v>
      </c>
      <c r="F24" s="171">
        <v>0</v>
      </c>
      <c r="G24" s="284">
        <v>0</v>
      </c>
      <c r="H24" s="284">
        <v>0</v>
      </c>
    </row>
    <row r="25" s="204" customFormat="1" ht="16.95" customHeight="1" spans="1:8">
      <c r="A25" s="169">
        <v>50302</v>
      </c>
      <c r="B25" s="169" t="s">
        <v>558</v>
      </c>
      <c r="C25" s="171">
        <v>7068</v>
      </c>
      <c r="D25" s="284">
        <v>7068</v>
      </c>
      <c r="E25" s="284">
        <v>0</v>
      </c>
      <c r="F25" s="171">
        <v>0</v>
      </c>
      <c r="G25" s="284">
        <v>0</v>
      </c>
      <c r="H25" s="284">
        <v>0</v>
      </c>
    </row>
    <row r="26" s="204" customFormat="1" ht="16.95" customHeight="1" spans="1:8">
      <c r="A26" s="169">
        <v>50303</v>
      </c>
      <c r="B26" s="169" t="s">
        <v>559</v>
      </c>
      <c r="C26" s="171">
        <v>40</v>
      </c>
      <c r="D26" s="284">
        <v>40</v>
      </c>
      <c r="E26" s="284">
        <v>0</v>
      </c>
      <c r="F26" s="171">
        <v>0</v>
      </c>
      <c r="G26" s="284">
        <v>0</v>
      </c>
      <c r="H26" s="284">
        <v>0</v>
      </c>
    </row>
    <row r="27" s="204" customFormat="1" ht="16.95" customHeight="1" spans="1:8">
      <c r="A27" s="169">
        <v>50305</v>
      </c>
      <c r="B27" s="169" t="s">
        <v>560</v>
      </c>
      <c r="C27" s="171">
        <v>708</v>
      </c>
      <c r="D27" s="284">
        <v>708</v>
      </c>
      <c r="E27" s="284">
        <v>0</v>
      </c>
      <c r="F27" s="171">
        <v>0</v>
      </c>
      <c r="G27" s="284">
        <v>0</v>
      </c>
      <c r="H27" s="284">
        <v>0</v>
      </c>
    </row>
    <row r="28" s="204" customFormat="1" ht="16.95" customHeight="1" spans="1:8">
      <c r="A28" s="169">
        <v>50306</v>
      </c>
      <c r="B28" s="169" t="s">
        <v>561</v>
      </c>
      <c r="C28" s="171">
        <v>946</v>
      </c>
      <c r="D28" s="284">
        <v>946</v>
      </c>
      <c r="E28" s="284">
        <v>0</v>
      </c>
      <c r="F28" s="171">
        <v>83</v>
      </c>
      <c r="G28" s="284">
        <v>83</v>
      </c>
      <c r="H28" s="284">
        <v>0</v>
      </c>
    </row>
    <row r="29" s="204" customFormat="1" ht="16.95" customHeight="1" spans="1:8">
      <c r="A29" s="169">
        <v>50307</v>
      </c>
      <c r="B29" s="169" t="s">
        <v>562</v>
      </c>
      <c r="C29" s="171">
        <v>882</v>
      </c>
      <c r="D29" s="284">
        <v>882</v>
      </c>
      <c r="E29" s="284">
        <v>0</v>
      </c>
      <c r="F29" s="171">
        <v>0</v>
      </c>
      <c r="G29" s="284">
        <v>0</v>
      </c>
      <c r="H29" s="284">
        <v>0</v>
      </c>
    </row>
    <row r="30" s="204" customFormat="1" ht="16.95" customHeight="1" spans="1:8">
      <c r="A30" s="169">
        <v>50399</v>
      </c>
      <c r="B30" s="169" t="s">
        <v>563</v>
      </c>
      <c r="C30" s="171">
        <v>7098</v>
      </c>
      <c r="D30" s="284">
        <v>7098</v>
      </c>
      <c r="E30" s="284">
        <v>0</v>
      </c>
      <c r="F30" s="171">
        <v>0</v>
      </c>
      <c r="G30" s="284">
        <v>0</v>
      </c>
      <c r="H30" s="284">
        <v>0</v>
      </c>
    </row>
    <row r="31" s="204" customFormat="1" ht="16.95" customHeight="1" spans="1:8">
      <c r="A31" s="169">
        <v>504</v>
      </c>
      <c r="B31" s="283" t="s">
        <v>564</v>
      </c>
      <c r="C31" s="171">
        <v>8624</v>
      </c>
      <c r="D31" s="171">
        <v>8624</v>
      </c>
      <c r="E31" s="171">
        <v>0</v>
      </c>
      <c r="F31" s="171">
        <v>0</v>
      </c>
      <c r="G31" s="171">
        <v>0</v>
      </c>
      <c r="H31" s="171">
        <v>0</v>
      </c>
    </row>
    <row r="32" s="204" customFormat="1" ht="16.95" customHeight="1" spans="1:8">
      <c r="A32" s="169">
        <v>50401</v>
      </c>
      <c r="B32" s="169" t="s">
        <v>557</v>
      </c>
      <c r="C32" s="171">
        <v>872</v>
      </c>
      <c r="D32" s="284">
        <v>872</v>
      </c>
      <c r="E32" s="284">
        <v>0</v>
      </c>
      <c r="F32" s="171">
        <v>0</v>
      </c>
      <c r="G32" s="284">
        <v>0</v>
      </c>
      <c r="H32" s="284">
        <v>0</v>
      </c>
    </row>
    <row r="33" s="204" customFormat="1" ht="16.95" customHeight="1" spans="1:8">
      <c r="A33" s="169">
        <v>50402</v>
      </c>
      <c r="B33" s="169" t="s">
        <v>558</v>
      </c>
      <c r="C33" s="171">
        <v>7456</v>
      </c>
      <c r="D33" s="284">
        <v>7456</v>
      </c>
      <c r="E33" s="284">
        <v>0</v>
      </c>
      <c r="F33" s="171">
        <v>0</v>
      </c>
      <c r="G33" s="284">
        <v>0</v>
      </c>
      <c r="H33" s="284">
        <v>0</v>
      </c>
    </row>
    <row r="34" s="204" customFormat="1" ht="16.95" customHeight="1" spans="1:8">
      <c r="A34" s="169">
        <v>50403</v>
      </c>
      <c r="B34" s="169" t="s">
        <v>559</v>
      </c>
      <c r="C34" s="171">
        <v>0</v>
      </c>
      <c r="D34" s="284">
        <v>0</v>
      </c>
      <c r="E34" s="284">
        <v>0</v>
      </c>
      <c r="F34" s="171">
        <v>0</v>
      </c>
      <c r="G34" s="284">
        <v>0</v>
      </c>
      <c r="H34" s="284">
        <v>0</v>
      </c>
    </row>
    <row r="35" s="204" customFormat="1" ht="16.95" customHeight="1" spans="1:8">
      <c r="A35" s="169">
        <v>50404</v>
      </c>
      <c r="B35" s="169" t="s">
        <v>561</v>
      </c>
      <c r="C35" s="171">
        <v>226</v>
      </c>
      <c r="D35" s="284">
        <v>226</v>
      </c>
      <c r="E35" s="284">
        <v>0</v>
      </c>
      <c r="F35" s="171">
        <v>0</v>
      </c>
      <c r="G35" s="284">
        <v>0</v>
      </c>
      <c r="H35" s="284">
        <v>0</v>
      </c>
    </row>
    <row r="36" s="204" customFormat="1" ht="16.95" customHeight="1" spans="1:8">
      <c r="A36" s="169">
        <v>50405</v>
      </c>
      <c r="B36" s="169" t="s">
        <v>562</v>
      </c>
      <c r="C36" s="171">
        <v>23</v>
      </c>
      <c r="D36" s="284">
        <v>23</v>
      </c>
      <c r="E36" s="284">
        <v>0</v>
      </c>
      <c r="F36" s="171">
        <v>0</v>
      </c>
      <c r="G36" s="284">
        <v>0</v>
      </c>
      <c r="H36" s="284">
        <v>0</v>
      </c>
    </row>
    <row r="37" s="204" customFormat="1" ht="16.95" customHeight="1" spans="1:8">
      <c r="A37" s="169">
        <v>50499</v>
      </c>
      <c r="B37" s="169" t="s">
        <v>563</v>
      </c>
      <c r="C37" s="171">
        <v>47</v>
      </c>
      <c r="D37" s="284">
        <v>47</v>
      </c>
      <c r="E37" s="284">
        <v>0</v>
      </c>
      <c r="F37" s="171">
        <v>0</v>
      </c>
      <c r="G37" s="284">
        <v>0</v>
      </c>
      <c r="H37" s="284">
        <v>0</v>
      </c>
    </row>
    <row r="38" s="204" customFormat="1" ht="16.95" customHeight="1" spans="1:8">
      <c r="A38" s="169">
        <v>505</v>
      </c>
      <c r="B38" s="283" t="s">
        <v>565</v>
      </c>
      <c r="C38" s="171">
        <v>61404</v>
      </c>
      <c r="D38" s="171">
        <v>61404</v>
      </c>
      <c r="E38" s="171">
        <v>0</v>
      </c>
      <c r="F38" s="171">
        <v>51486</v>
      </c>
      <c r="G38" s="171">
        <v>51486</v>
      </c>
      <c r="H38" s="171">
        <v>0</v>
      </c>
    </row>
    <row r="39" s="204" customFormat="1" ht="16.95" customHeight="1" spans="1:8">
      <c r="A39" s="169">
        <v>50501</v>
      </c>
      <c r="B39" s="169" t="s">
        <v>566</v>
      </c>
      <c r="C39" s="171">
        <v>51575</v>
      </c>
      <c r="D39" s="284">
        <v>51575</v>
      </c>
      <c r="E39" s="284">
        <v>0</v>
      </c>
      <c r="F39" s="171">
        <v>51305</v>
      </c>
      <c r="G39" s="284">
        <v>51305</v>
      </c>
      <c r="H39" s="284">
        <v>0</v>
      </c>
    </row>
    <row r="40" s="204" customFormat="1" ht="16.95" customHeight="1" spans="1:8">
      <c r="A40" s="169">
        <v>50502</v>
      </c>
      <c r="B40" s="169" t="s">
        <v>567</v>
      </c>
      <c r="C40" s="171">
        <v>9829</v>
      </c>
      <c r="D40" s="284">
        <v>9829</v>
      </c>
      <c r="E40" s="284">
        <v>0</v>
      </c>
      <c r="F40" s="171">
        <v>181</v>
      </c>
      <c r="G40" s="284">
        <v>181</v>
      </c>
      <c r="H40" s="284">
        <v>0</v>
      </c>
    </row>
    <row r="41" s="204" customFormat="1" ht="16.95" customHeight="1" spans="1:8">
      <c r="A41" s="169">
        <v>50599</v>
      </c>
      <c r="B41" s="169" t="s">
        <v>568</v>
      </c>
      <c r="C41" s="171">
        <v>0</v>
      </c>
      <c r="D41" s="284">
        <v>0</v>
      </c>
      <c r="E41" s="284">
        <v>0</v>
      </c>
      <c r="F41" s="171">
        <v>0</v>
      </c>
      <c r="G41" s="284">
        <v>0</v>
      </c>
      <c r="H41" s="284">
        <v>0</v>
      </c>
    </row>
    <row r="42" s="204" customFormat="1" ht="16.95" customHeight="1" spans="1:8">
      <c r="A42" s="169">
        <v>506</v>
      </c>
      <c r="B42" s="283" t="s">
        <v>569</v>
      </c>
      <c r="C42" s="171">
        <v>8536</v>
      </c>
      <c r="D42" s="171">
        <v>8536</v>
      </c>
      <c r="E42" s="171">
        <v>0</v>
      </c>
      <c r="F42" s="171">
        <v>0</v>
      </c>
      <c r="G42" s="171">
        <v>0</v>
      </c>
      <c r="H42" s="171">
        <v>0</v>
      </c>
    </row>
    <row r="43" s="204" customFormat="1" ht="16.95" customHeight="1" spans="1:8">
      <c r="A43" s="169">
        <v>50601</v>
      </c>
      <c r="B43" s="169" t="s">
        <v>570</v>
      </c>
      <c r="C43" s="171">
        <v>7644</v>
      </c>
      <c r="D43" s="284">
        <v>7644</v>
      </c>
      <c r="E43" s="284">
        <v>0</v>
      </c>
      <c r="F43" s="171">
        <v>0</v>
      </c>
      <c r="G43" s="284">
        <v>0</v>
      </c>
      <c r="H43" s="284">
        <v>0</v>
      </c>
    </row>
    <row r="44" s="204" customFormat="1" ht="16.95" customHeight="1" spans="1:8">
      <c r="A44" s="169">
        <v>50602</v>
      </c>
      <c r="B44" s="169" t="s">
        <v>571</v>
      </c>
      <c r="C44" s="171">
        <v>892</v>
      </c>
      <c r="D44" s="284">
        <v>892</v>
      </c>
      <c r="E44" s="284">
        <v>0</v>
      </c>
      <c r="F44" s="171">
        <v>0</v>
      </c>
      <c r="G44" s="284">
        <v>0</v>
      </c>
      <c r="H44" s="284">
        <v>0</v>
      </c>
    </row>
    <row r="45" s="204" customFormat="1" ht="16.95" customHeight="1" spans="1:8">
      <c r="A45" s="169">
        <v>507</v>
      </c>
      <c r="B45" s="283" t="s">
        <v>572</v>
      </c>
      <c r="C45" s="171">
        <v>7788</v>
      </c>
      <c r="D45" s="171">
        <v>7788</v>
      </c>
      <c r="E45" s="171">
        <v>0</v>
      </c>
      <c r="F45" s="171">
        <v>0</v>
      </c>
      <c r="G45" s="171">
        <v>0</v>
      </c>
      <c r="H45" s="171">
        <v>0</v>
      </c>
    </row>
    <row r="46" s="204" customFormat="1" ht="16.95" customHeight="1" spans="1:8">
      <c r="A46" s="169">
        <v>50701</v>
      </c>
      <c r="B46" s="169" t="s">
        <v>573</v>
      </c>
      <c r="C46" s="171">
        <v>303</v>
      </c>
      <c r="D46" s="284">
        <v>303</v>
      </c>
      <c r="E46" s="284">
        <v>0</v>
      </c>
      <c r="F46" s="171">
        <v>0</v>
      </c>
      <c r="G46" s="284">
        <v>0</v>
      </c>
      <c r="H46" s="284">
        <v>0</v>
      </c>
    </row>
    <row r="47" s="204" customFormat="1" ht="16.95" customHeight="1" spans="1:8">
      <c r="A47" s="169">
        <v>50702</v>
      </c>
      <c r="B47" s="169" t="s">
        <v>574</v>
      </c>
      <c r="C47" s="171">
        <v>50</v>
      </c>
      <c r="D47" s="284">
        <v>50</v>
      </c>
      <c r="E47" s="284">
        <v>0</v>
      </c>
      <c r="F47" s="171">
        <v>0</v>
      </c>
      <c r="G47" s="284">
        <v>0</v>
      </c>
      <c r="H47" s="284">
        <v>0</v>
      </c>
    </row>
    <row r="48" s="204" customFormat="1" ht="16.95" customHeight="1" spans="1:8">
      <c r="A48" s="169">
        <v>50799</v>
      </c>
      <c r="B48" s="169" t="s">
        <v>575</v>
      </c>
      <c r="C48" s="171">
        <v>7435</v>
      </c>
      <c r="D48" s="284">
        <v>7435</v>
      </c>
      <c r="E48" s="284">
        <v>0</v>
      </c>
      <c r="F48" s="171">
        <v>0</v>
      </c>
      <c r="G48" s="284">
        <v>0</v>
      </c>
      <c r="H48" s="284">
        <v>0</v>
      </c>
    </row>
    <row r="49" s="204" customFormat="1" ht="16.95" customHeight="1" spans="1:8">
      <c r="A49" s="169">
        <v>508</v>
      </c>
      <c r="B49" s="283" t="s">
        <v>576</v>
      </c>
      <c r="C49" s="171">
        <v>0</v>
      </c>
      <c r="D49" s="171">
        <v>0</v>
      </c>
      <c r="E49" s="171">
        <v>0</v>
      </c>
      <c r="F49" s="171">
        <v>0</v>
      </c>
      <c r="G49" s="171">
        <v>0</v>
      </c>
      <c r="H49" s="171">
        <v>0</v>
      </c>
    </row>
    <row r="50" s="204" customFormat="1" ht="16.95" customHeight="1" spans="1:8">
      <c r="A50" s="169">
        <v>50803</v>
      </c>
      <c r="B50" s="169" t="s">
        <v>577</v>
      </c>
      <c r="C50" s="171">
        <v>0</v>
      </c>
      <c r="D50" s="284">
        <v>0</v>
      </c>
      <c r="E50" s="284">
        <v>0</v>
      </c>
      <c r="F50" s="171">
        <v>0</v>
      </c>
      <c r="G50" s="284">
        <v>0</v>
      </c>
      <c r="H50" s="284">
        <v>0</v>
      </c>
    </row>
    <row r="51" s="204" customFormat="1" ht="16.95" customHeight="1" spans="1:8">
      <c r="A51" s="169">
        <v>50804</v>
      </c>
      <c r="B51" s="169" t="s">
        <v>578</v>
      </c>
      <c r="C51" s="171">
        <v>0</v>
      </c>
      <c r="D51" s="284">
        <v>0</v>
      </c>
      <c r="E51" s="284">
        <v>0</v>
      </c>
      <c r="F51" s="171">
        <v>0</v>
      </c>
      <c r="G51" s="284">
        <v>0</v>
      </c>
      <c r="H51" s="284">
        <v>0</v>
      </c>
    </row>
    <row r="52" s="204" customFormat="1" ht="16.95" customHeight="1" spans="1:8">
      <c r="A52" s="169">
        <v>50805</v>
      </c>
      <c r="B52" s="169" t="s">
        <v>579</v>
      </c>
      <c r="C52" s="171">
        <v>0</v>
      </c>
      <c r="D52" s="284">
        <v>0</v>
      </c>
      <c r="E52" s="284">
        <v>0</v>
      </c>
      <c r="F52" s="171">
        <v>0</v>
      </c>
      <c r="G52" s="284">
        <v>0</v>
      </c>
      <c r="H52" s="284">
        <v>0</v>
      </c>
    </row>
    <row r="53" s="204" customFormat="1" ht="16.95" customHeight="1" spans="1:8">
      <c r="A53" s="169">
        <v>50899</v>
      </c>
      <c r="B53" s="169" t="s">
        <v>580</v>
      </c>
      <c r="C53" s="171">
        <v>0</v>
      </c>
      <c r="D53" s="284">
        <v>0</v>
      </c>
      <c r="E53" s="284">
        <v>0</v>
      </c>
      <c r="F53" s="171">
        <v>0</v>
      </c>
      <c r="G53" s="284">
        <v>0</v>
      </c>
      <c r="H53" s="284">
        <v>0</v>
      </c>
    </row>
    <row r="54" s="204" customFormat="1" ht="16.95" customHeight="1" spans="1:8">
      <c r="A54" s="169">
        <v>509</v>
      </c>
      <c r="B54" s="283" t="s">
        <v>581</v>
      </c>
      <c r="C54" s="171">
        <v>32511</v>
      </c>
      <c r="D54" s="171">
        <v>32511</v>
      </c>
      <c r="E54" s="171">
        <v>0</v>
      </c>
      <c r="F54" s="171">
        <v>5135</v>
      </c>
      <c r="G54" s="171">
        <v>5135</v>
      </c>
      <c r="H54" s="171">
        <v>0</v>
      </c>
    </row>
    <row r="55" s="204" customFormat="1" ht="16.95" customHeight="1" spans="1:8">
      <c r="A55" s="169">
        <v>50901</v>
      </c>
      <c r="B55" s="169" t="s">
        <v>582</v>
      </c>
      <c r="C55" s="171">
        <v>14943</v>
      </c>
      <c r="D55" s="284">
        <v>14943</v>
      </c>
      <c r="E55" s="284">
        <v>0</v>
      </c>
      <c r="F55" s="171">
        <v>332</v>
      </c>
      <c r="G55" s="284">
        <v>332</v>
      </c>
      <c r="H55" s="284">
        <v>0</v>
      </c>
    </row>
    <row r="56" s="204" customFormat="1" ht="16.95" customHeight="1" spans="1:8">
      <c r="A56" s="169">
        <v>50902</v>
      </c>
      <c r="B56" s="169" t="s">
        <v>583</v>
      </c>
      <c r="C56" s="171">
        <v>774</v>
      </c>
      <c r="D56" s="284">
        <v>774</v>
      </c>
      <c r="E56" s="284">
        <v>0</v>
      </c>
      <c r="F56" s="171">
        <v>0</v>
      </c>
      <c r="G56" s="284">
        <v>0</v>
      </c>
      <c r="H56" s="284">
        <v>0</v>
      </c>
    </row>
    <row r="57" s="204" customFormat="1" ht="16.95" customHeight="1" spans="1:8">
      <c r="A57" s="169">
        <v>50903</v>
      </c>
      <c r="B57" s="169" t="s">
        <v>584</v>
      </c>
      <c r="C57" s="171">
        <v>2805</v>
      </c>
      <c r="D57" s="284">
        <v>2805</v>
      </c>
      <c r="E57" s="284">
        <v>0</v>
      </c>
      <c r="F57" s="171">
        <v>0</v>
      </c>
      <c r="G57" s="284">
        <v>0</v>
      </c>
      <c r="H57" s="284">
        <v>0</v>
      </c>
    </row>
    <row r="58" s="204" customFormat="1" ht="16.95" customHeight="1" spans="1:8">
      <c r="A58" s="169">
        <v>50905</v>
      </c>
      <c r="B58" s="169" t="s">
        <v>585</v>
      </c>
      <c r="C58" s="171">
        <v>4741</v>
      </c>
      <c r="D58" s="284">
        <v>4741</v>
      </c>
      <c r="E58" s="284">
        <v>0</v>
      </c>
      <c r="F58" s="171">
        <v>4658</v>
      </c>
      <c r="G58" s="284">
        <v>4658</v>
      </c>
      <c r="H58" s="284">
        <v>0</v>
      </c>
    </row>
    <row r="59" s="204" customFormat="1" ht="16.95" customHeight="1" spans="1:8">
      <c r="A59" s="169">
        <v>50999</v>
      </c>
      <c r="B59" s="169" t="s">
        <v>586</v>
      </c>
      <c r="C59" s="171">
        <v>9248</v>
      </c>
      <c r="D59" s="284">
        <v>9248</v>
      </c>
      <c r="E59" s="284">
        <v>0</v>
      </c>
      <c r="F59" s="171">
        <v>145</v>
      </c>
      <c r="G59" s="284">
        <v>145</v>
      </c>
      <c r="H59" s="284">
        <v>0</v>
      </c>
    </row>
    <row r="60" s="204" customFormat="1" ht="16.95" customHeight="1" spans="1:8">
      <c r="A60" s="169">
        <v>510</v>
      </c>
      <c r="B60" s="283" t="s">
        <v>587</v>
      </c>
      <c r="C60" s="171">
        <v>2662</v>
      </c>
      <c r="D60" s="171">
        <v>2662</v>
      </c>
      <c r="E60" s="171">
        <v>0</v>
      </c>
      <c r="F60" s="171">
        <v>0</v>
      </c>
      <c r="G60" s="171">
        <v>0</v>
      </c>
      <c r="H60" s="171">
        <v>0</v>
      </c>
    </row>
    <row r="61" s="204" customFormat="1" ht="16.95" customHeight="1" spans="1:8">
      <c r="A61" s="169">
        <v>51002</v>
      </c>
      <c r="B61" s="169" t="s">
        <v>588</v>
      </c>
      <c r="C61" s="171">
        <v>2662</v>
      </c>
      <c r="D61" s="284">
        <v>2662</v>
      </c>
      <c r="E61" s="284">
        <v>0</v>
      </c>
      <c r="F61" s="171">
        <v>0</v>
      </c>
      <c r="G61" s="284">
        <v>0</v>
      </c>
      <c r="H61" s="284">
        <v>0</v>
      </c>
    </row>
    <row r="62" s="204" customFormat="1" ht="16.95" customHeight="1" spans="1:8">
      <c r="A62" s="169">
        <v>51003</v>
      </c>
      <c r="B62" s="169" t="s">
        <v>589</v>
      </c>
      <c r="C62" s="171">
        <v>0</v>
      </c>
      <c r="D62" s="284">
        <v>0</v>
      </c>
      <c r="E62" s="284">
        <v>0</v>
      </c>
      <c r="F62" s="171">
        <v>0</v>
      </c>
      <c r="G62" s="284">
        <v>0</v>
      </c>
      <c r="H62" s="284">
        <v>0</v>
      </c>
    </row>
    <row r="63" s="204" customFormat="1" ht="16.95" customHeight="1" spans="1:8">
      <c r="A63" s="169">
        <v>51004</v>
      </c>
      <c r="B63" s="169" t="s">
        <v>590</v>
      </c>
      <c r="C63" s="171">
        <v>0</v>
      </c>
      <c r="D63" s="284">
        <v>0</v>
      </c>
      <c r="E63" s="284">
        <v>0</v>
      </c>
      <c r="F63" s="171">
        <v>0</v>
      </c>
      <c r="G63" s="284">
        <v>0</v>
      </c>
      <c r="H63" s="284">
        <v>0</v>
      </c>
    </row>
    <row r="64" s="204" customFormat="1" ht="16.95" customHeight="1" spans="1:8">
      <c r="A64" s="169">
        <v>511</v>
      </c>
      <c r="B64" s="283" t="s">
        <v>591</v>
      </c>
      <c r="C64" s="171">
        <v>7205</v>
      </c>
      <c r="D64" s="171">
        <v>7205</v>
      </c>
      <c r="E64" s="171">
        <v>0</v>
      </c>
      <c r="F64" s="171">
        <v>0</v>
      </c>
      <c r="G64" s="171">
        <v>0</v>
      </c>
      <c r="H64" s="171">
        <v>0</v>
      </c>
    </row>
    <row r="65" s="204" customFormat="1" ht="16.95" customHeight="1" spans="1:8">
      <c r="A65" s="169">
        <v>51101</v>
      </c>
      <c r="B65" s="169" t="s">
        <v>592</v>
      </c>
      <c r="C65" s="171">
        <v>7126</v>
      </c>
      <c r="D65" s="284">
        <v>7126</v>
      </c>
      <c r="E65" s="284">
        <v>0</v>
      </c>
      <c r="F65" s="171">
        <v>0</v>
      </c>
      <c r="G65" s="284">
        <v>0</v>
      </c>
      <c r="H65" s="284">
        <v>0</v>
      </c>
    </row>
    <row r="66" s="204" customFormat="1" ht="16.95" customHeight="1" spans="1:8">
      <c r="A66" s="169">
        <v>51102</v>
      </c>
      <c r="B66" s="169" t="s">
        <v>593</v>
      </c>
      <c r="C66" s="171">
        <v>23</v>
      </c>
      <c r="D66" s="284">
        <v>23</v>
      </c>
      <c r="E66" s="284">
        <v>0</v>
      </c>
      <c r="F66" s="171">
        <v>0</v>
      </c>
      <c r="G66" s="284">
        <v>0</v>
      </c>
      <c r="H66" s="284">
        <v>0</v>
      </c>
    </row>
    <row r="67" s="204" customFormat="1" ht="16.95" customHeight="1" spans="1:8">
      <c r="A67" s="169">
        <v>51103</v>
      </c>
      <c r="B67" s="169" t="s">
        <v>594</v>
      </c>
      <c r="C67" s="171">
        <v>56</v>
      </c>
      <c r="D67" s="284">
        <v>56</v>
      </c>
      <c r="E67" s="284">
        <v>0</v>
      </c>
      <c r="F67" s="171">
        <v>0</v>
      </c>
      <c r="G67" s="284">
        <v>0</v>
      </c>
      <c r="H67" s="284">
        <v>0</v>
      </c>
    </row>
    <row r="68" s="204" customFormat="1" ht="16.95" customHeight="1" spans="1:8">
      <c r="A68" s="169">
        <v>51104</v>
      </c>
      <c r="B68" s="169" t="s">
        <v>595</v>
      </c>
      <c r="C68" s="171">
        <v>0</v>
      </c>
      <c r="D68" s="284">
        <v>0</v>
      </c>
      <c r="E68" s="284">
        <v>0</v>
      </c>
      <c r="F68" s="171">
        <v>0</v>
      </c>
      <c r="G68" s="284">
        <v>0</v>
      </c>
      <c r="H68" s="284">
        <v>0</v>
      </c>
    </row>
    <row r="69" s="204" customFormat="1" ht="16.95" customHeight="1" spans="1:8">
      <c r="A69" s="169">
        <v>599</v>
      </c>
      <c r="B69" s="283" t="s">
        <v>596</v>
      </c>
      <c r="C69" s="171">
        <v>3670</v>
      </c>
      <c r="D69" s="171">
        <v>3670</v>
      </c>
      <c r="E69" s="171">
        <v>0</v>
      </c>
      <c r="F69" s="171">
        <v>0</v>
      </c>
      <c r="G69" s="171">
        <v>0</v>
      </c>
      <c r="H69" s="171">
        <v>0</v>
      </c>
    </row>
    <row r="70" s="204" customFormat="1" ht="16.95" customHeight="1" spans="1:8">
      <c r="A70" s="169">
        <v>59907</v>
      </c>
      <c r="B70" s="169" t="s">
        <v>597</v>
      </c>
      <c r="C70" s="171">
        <v>0</v>
      </c>
      <c r="D70" s="284">
        <v>0</v>
      </c>
      <c r="E70" s="284">
        <v>0</v>
      </c>
      <c r="F70" s="171">
        <v>0</v>
      </c>
      <c r="G70" s="284">
        <v>0</v>
      </c>
      <c r="H70" s="284">
        <v>0</v>
      </c>
    </row>
    <row r="71" s="204" customFormat="1" ht="16.95" customHeight="1" spans="1:8">
      <c r="A71" s="169">
        <v>59908</v>
      </c>
      <c r="B71" s="169" t="s">
        <v>598</v>
      </c>
      <c r="C71" s="171">
        <v>0</v>
      </c>
      <c r="D71" s="284">
        <v>0</v>
      </c>
      <c r="E71" s="284">
        <v>0</v>
      </c>
      <c r="F71" s="171">
        <v>0</v>
      </c>
      <c r="G71" s="284">
        <v>0</v>
      </c>
      <c r="H71" s="284">
        <v>0</v>
      </c>
    </row>
    <row r="72" s="204" customFormat="1" ht="16.95" customHeight="1" spans="1:8">
      <c r="A72" s="169">
        <v>59909</v>
      </c>
      <c r="B72" s="169" t="s">
        <v>599</v>
      </c>
      <c r="C72" s="171">
        <v>0</v>
      </c>
      <c r="D72" s="284">
        <v>0</v>
      </c>
      <c r="E72" s="284">
        <v>0</v>
      </c>
      <c r="F72" s="171">
        <v>0</v>
      </c>
      <c r="G72" s="284">
        <v>0</v>
      </c>
      <c r="H72" s="284">
        <v>0</v>
      </c>
    </row>
    <row r="73" s="204" customFormat="1" ht="16.95" customHeight="1" spans="1:8">
      <c r="A73" s="169">
        <v>59910</v>
      </c>
      <c r="B73" s="169" t="s">
        <v>600</v>
      </c>
      <c r="C73" s="171">
        <v>0</v>
      </c>
      <c r="D73" s="284">
        <v>0</v>
      </c>
      <c r="E73" s="284">
        <v>0</v>
      </c>
      <c r="F73" s="171">
        <v>0</v>
      </c>
      <c r="G73" s="284">
        <v>0</v>
      </c>
      <c r="H73" s="284">
        <v>0</v>
      </c>
    </row>
    <row r="74" s="204" customFormat="1" ht="16.95" customHeight="1" spans="1:8">
      <c r="A74" s="169">
        <v>59999</v>
      </c>
      <c r="B74" s="169" t="s">
        <v>601</v>
      </c>
      <c r="C74" s="171">
        <v>3670</v>
      </c>
      <c r="D74" s="284">
        <v>3670</v>
      </c>
      <c r="E74" s="284">
        <v>0</v>
      </c>
      <c r="F74" s="171">
        <v>0</v>
      </c>
      <c r="G74" s="284">
        <v>0</v>
      </c>
      <c r="H74" s="284">
        <v>0</v>
      </c>
    </row>
  </sheetData>
  <mergeCells count="5">
    <mergeCell ref="A2:F2"/>
    <mergeCell ref="A4:A5"/>
    <mergeCell ref="B4:B5"/>
    <mergeCell ref="C4:C5"/>
    <mergeCell ref="F4:F5"/>
  </mergeCells>
  <pageMargins left="0.708333333333333" right="0.700694444444445" top="0.511805555555556" bottom="0.236111111111111" header="0.298611111111111" footer="0.236111111111111"/>
  <pageSetup paperSize="9" scale="8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74"/>
  <sheetViews>
    <sheetView view="pageBreakPreview" zoomScaleNormal="100" workbookViewId="0">
      <selection activeCell="E18" sqref="E18"/>
    </sheetView>
  </sheetViews>
  <sheetFormatPr defaultColWidth="12.1833333333333" defaultRowHeight="15.55" customHeight="1" outlineLevelCol="7"/>
  <cols>
    <col min="1" max="1" width="8.75" style="204" customWidth="1"/>
    <col min="2" max="2" width="35.375" style="204" customWidth="1"/>
    <col min="3" max="3" width="15.25" style="204" customWidth="1"/>
    <col min="4" max="8" width="14.625" style="204" customWidth="1"/>
    <col min="9" max="256" width="12.1833333333333" style="204" customWidth="1"/>
    <col min="257" max="16384" width="12.1833333333333" style="204"/>
  </cols>
  <sheetData>
    <row r="1" customHeight="1" spans="1:1">
      <c r="A1" s="204" t="s">
        <v>602</v>
      </c>
    </row>
    <row r="2" s="204" customFormat="1" ht="42.75" customHeight="1" spans="1:8">
      <c r="A2" s="194" t="s">
        <v>603</v>
      </c>
      <c r="B2" s="194"/>
      <c r="C2" s="194"/>
      <c r="D2" s="194"/>
      <c r="E2" s="194"/>
      <c r="F2" s="194"/>
      <c r="G2" s="194"/>
      <c r="H2" s="194"/>
    </row>
    <row r="3" s="204" customFormat="1" ht="16.95" customHeight="1" spans="1:8">
      <c r="A3" s="273"/>
      <c r="B3" s="273"/>
      <c r="C3" s="273"/>
      <c r="D3" s="273"/>
      <c r="E3" s="273"/>
      <c r="F3" s="273"/>
      <c r="G3" s="273"/>
      <c r="H3" s="274" t="s">
        <v>28</v>
      </c>
    </row>
    <row r="4" s="272" customFormat="1" ht="17.25" customHeight="1" spans="1:8">
      <c r="A4" s="197" t="s">
        <v>64</v>
      </c>
      <c r="B4" s="275" t="s">
        <v>65</v>
      </c>
      <c r="C4" s="275" t="s">
        <v>66</v>
      </c>
      <c r="D4" s="276"/>
      <c r="E4" s="277"/>
      <c r="F4" s="275" t="s">
        <v>537</v>
      </c>
      <c r="G4" s="276"/>
      <c r="H4" s="278"/>
    </row>
    <row r="5" s="272" customFormat="1" ht="35.25" customHeight="1" spans="1:8">
      <c r="A5" s="279"/>
      <c r="B5" s="280"/>
      <c r="C5" s="280"/>
      <c r="D5" s="280" t="s">
        <v>538</v>
      </c>
      <c r="E5" s="281" t="s">
        <v>539</v>
      </c>
      <c r="F5" s="280"/>
      <c r="G5" s="279" t="s">
        <v>538</v>
      </c>
      <c r="H5" s="282" t="s">
        <v>539</v>
      </c>
    </row>
    <row r="6" s="204" customFormat="1" ht="17" customHeight="1" spans="1:8">
      <c r="A6" s="169"/>
      <c r="B6" s="196" t="s">
        <v>66</v>
      </c>
      <c r="C6" s="171">
        <v>208374</v>
      </c>
      <c r="D6" s="171">
        <v>208374</v>
      </c>
      <c r="E6" s="171">
        <v>0</v>
      </c>
      <c r="F6" s="171">
        <v>96775</v>
      </c>
      <c r="G6" s="171">
        <v>96775</v>
      </c>
      <c r="H6" s="171">
        <v>0</v>
      </c>
    </row>
    <row r="7" s="204" customFormat="1" ht="17" customHeight="1" spans="1:8">
      <c r="A7" s="169">
        <v>501</v>
      </c>
      <c r="B7" s="283" t="s">
        <v>540</v>
      </c>
      <c r="C7" s="171">
        <v>38131</v>
      </c>
      <c r="D7" s="171">
        <v>38131</v>
      </c>
      <c r="E7" s="171">
        <v>0</v>
      </c>
      <c r="F7" s="171">
        <v>37519</v>
      </c>
      <c r="G7" s="171">
        <v>37519</v>
      </c>
      <c r="H7" s="171">
        <v>0</v>
      </c>
    </row>
    <row r="8" s="204" customFormat="1" ht="17" customHeight="1" spans="1:8">
      <c r="A8" s="169">
        <v>50101</v>
      </c>
      <c r="B8" s="169" t="s">
        <v>541</v>
      </c>
      <c r="C8" s="171">
        <v>25164</v>
      </c>
      <c r="D8" s="284">
        <v>25164</v>
      </c>
      <c r="E8" s="284">
        <v>0</v>
      </c>
      <c r="F8" s="171">
        <v>25164</v>
      </c>
      <c r="G8" s="284">
        <v>25164</v>
      </c>
      <c r="H8" s="284">
        <v>0</v>
      </c>
    </row>
    <row r="9" s="204" customFormat="1" ht="17" customHeight="1" spans="1:8">
      <c r="A9" s="169">
        <v>50102</v>
      </c>
      <c r="B9" s="169" t="s">
        <v>542</v>
      </c>
      <c r="C9" s="171">
        <v>4517</v>
      </c>
      <c r="D9" s="284">
        <v>4517</v>
      </c>
      <c r="E9" s="284">
        <v>0</v>
      </c>
      <c r="F9" s="171">
        <v>4517</v>
      </c>
      <c r="G9" s="284">
        <v>4517</v>
      </c>
      <c r="H9" s="284">
        <v>0</v>
      </c>
    </row>
    <row r="10" s="204" customFormat="1" ht="17" customHeight="1" spans="1:8">
      <c r="A10" s="169">
        <v>50103</v>
      </c>
      <c r="B10" s="169" t="s">
        <v>543</v>
      </c>
      <c r="C10" s="171">
        <v>2594</v>
      </c>
      <c r="D10" s="284">
        <v>2594</v>
      </c>
      <c r="E10" s="284">
        <v>0</v>
      </c>
      <c r="F10" s="171">
        <v>2594</v>
      </c>
      <c r="G10" s="284">
        <v>2594</v>
      </c>
      <c r="H10" s="284">
        <v>0</v>
      </c>
    </row>
    <row r="11" s="204" customFormat="1" ht="17" customHeight="1" spans="1:8">
      <c r="A11" s="169">
        <v>50199</v>
      </c>
      <c r="B11" s="169" t="s">
        <v>544</v>
      </c>
      <c r="C11" s="171">
        <v>5856</v>
      </c>
      <c r="D11" s="284">
        <v>5856</v>
      </c>
      <c r="E11" s="284">
        <v>0</v>
      </c>
      <c r="F11" s="171">
        <v>5244</v>
      </c>
      <c r="G11" s="284">
        <v>5244</v>
      </c>
      <c r="H11" s="284">
        <v>0</v>
      </c>
    </row>
    <row r="12" s="204" customFormat="1" ht="17" customHeight="1" spans="1:8">
      <c r="A12" s="169">
        <v>502</v>
      </c>
      <c r="B12" s="283" t="s">
        <v>545</v>
      </c>
      <c r="C12" s="171">
        <v>21074</v>
      </c>
      <c r="D12" s="171">
        <v>21074</v>
      </c>
      <c r="E12" s="171">
        <v>0</v>
      </c>
      <c r="F12" s="171">
        <v>2552</v>
      </c>
      <c r="G12" s="171">
        <v>2552</v>
      </c>
      <c r="H12" s="171">
        <v>0</v>
      </c>
    </row>
    <row r="13" s="204" customFormat="1" ht="17" customHeight="1" spans="1:8">
      <c r="A13" s="169">
        <v>50201</v>
      </c>
      <c r="B13" s="169" t="s">
        <v>546</v>
      </c>
      <c r="C13" s="171">
        <v>5262</v>
      </c>
      <c r="D13" s="284">
        <v>5262</v>
      </c>
      <c r="E13" s="284">
        <v>0</v>
      </c>
      <c r="F13" s="171">
        <v>1693</v>
      </c>
      <c r="G13" s="284">
        <v>1693</v>
      </c>
      <c r="H13" s="284">
        <v>0</v>
      </c>
    </row>
    <row r="14" s="204" customFormat="1" ht="17" customHeight="1" spans="1:8">
      <c r="A14" s="169">
        <v>50202</v>
      </c>
      <c r="B14" s="169" t="s">
        <v>547</v>
      </c>
      <c r="C14" s="171">
        <v>96</v>
      </c>
      <c r="D14" s="284">
        <v>96</v>
      </c>
      <c r="E14" s="284">
        <v>0</v>
      </c>
      <c r="F14" s="171">
        <v>31</v>
      </c>
      <c r="G14" s="284">
        <v>31</v>
      </c>
      <c r="H14" s="284">
        <v>0</v>
      </c>
    </row>
    <row r="15" s="204" customFormat="1" ht="17" customHeight="1" spans="1:8">
      <c r="A15" s="169">
        <v>50203</v>
      </c>
      <c r="B15" s="169" t="s">
        <v>548</v>
      </c>
      <c r="C15" s="171">
        <v>140</v>
      </c>
      <c r="D15" s="284">
        <v>140</v>
      </c>
      <c r="E15" s="284">
        <v>0</v>
      </c>
      <c r="F15" s="171">
        <v>26</v>
      </c>
      <c r="G15" s="284">
        <v>26</v>
      </c>
      <c r="H15" s="284">
        <v>0</v>
      </c>
    </row>
    <row r="16" s="204" customFormat="1" ht="17" customHeight="1" spans="1:8">
      <c r="A16" s="169">
        <v>50204</v>
      </c>
      <c r="B16" s="169" t="s">
        <v>549</v>
      </c>
      <c r="C16" s="171">
        <v>4</v>
      </c>
      <c r="D16" s="284">
        <v>4</v>
      </c>
      <c r="E16" s="284">
        <v>0</v>
      </c>
      <c r="F16" s="171">
        <v>2</v>
      </c>
      <c r="G16" s="284">
        <v>2</v>
      </c>
      <c r="H16" s="284">
        <v>0</v>
      </c>
    </row>
    <row r="17" s="204" customFormat="1" ht="17" customHeight="1" spans="1:8">
      <c r="A17" s="169">
        <v>50205</v>
      </c>
      <c r="B17" s="169" t="s">
        <v>550</v>
      </c>
      <c r="C17" s="171">
        <v>2511</v>
      </c>
      <c r="D17" s="284">
        <v>2511</v>
      </c>
      <c r="E17" s="284">
        <v>0</v>
      </c>
      <c r="F17" s="171">
        <v>63</v>
      </c>
      <c r="G17" s="284">
        <v>63</v>
      </c>
      <c r="H17" s="284">
        <v>0</v>
      </c>
    </row>
    <row r="18" s="204" customFormat="1" ht="17" customHeight="1" spans="1:8">
      <c r="A18" s="169">
        <v>50206</v>
      </c>
      <c r="B18" s="169" t="s">
        <v>551</v>
      </c>
      <c r="C18" s="171">
        <v>192</v>
      </c>
      <c r="D18" s="284">
        <v>192</v>
      </c>
      <c r="E18" s="284">
        <v>0</v>
      </c>
      <c r="F18" s="171">
        <v>192</v>
      </c>
      <c r="G18" s="284">
        <v>192</v>
      </c>
      <c r="H18" s="284">
        <v>0</v>
      </c>
    </row>
    <row r="19" s="204" customFormat="1" ht="17" customHeight="1" spans="1:8">
      <c r="A19" s="169">
        <v>50207</v>
      </c>
      <c r="B19" s="169" t="s">
        <v>552</v>
      </c>
      <c r="C19" s="171">
        <v>0</v>
      </c>
      <c r="D19" s="284">
        <v>0</v>
      </c>
      <c r="E19" s="284">
        <v>0</v>
      </c>
      <c r="F19" s="171">
        <v>0</v>
      </c>
      <c r="G19" s="284">
        <v>0</v>
      </c>
      <c r="H19" s="284">
        <v>0</v>
      </c>
    </row>
    <row r="20" s="204" customFormat="1" ht="17" customHeight="1" spans="1:8">
      <c r="A20" s="169">
        <v>50208</v>
      </c>
      <c r="B20" s="169" t="s">
        <v>553</v>
      </c>
      <c r="C20" s="171">
        <v>407</v>
      </c>
      <c r="D20" s="284">
        <v>407</v>
      </c>
      <c r="E20" s="284">
        <v>0</v>
      </c>
      <c r="F20" s="171">
        <v>402</v>
      </c>
      <c r="G20" s="284">
        <v>402</v>
      </c>
      <c r="H20" s="284">
        <v>0</v>
      </c>
    </row>
    <row r="21" s="204" customFormat="1" ht="17" customHeight="1" spans="1:8">
      <c r="A21" s="169">
        <v>50209</v>
      </c>
      <c r="B21" s="169" t="s">
        <v>554</v>
      </c>
      <c r="C21" s="171">
        <v>321</v>
      </c>
      <c r="D21" s="284">
        <v>321</v>
      </c>
      <c r="E21" s="284">
        <v>0</v>
      </c>
      <c r="F21" s="171">
        <v>8</v>
      </c>
      <c r="G21" s="284">
        <v>8</v>
      </c>
      <c r="H21" s="284">
        <v>0</v>
      </c>
    </row>
    <row r="22" s="204" customFormat="1" ht="17" customHeight="1" spans="1:8">
      <c r="A22" s="169">
        <v>50299</v>
      </c>
      <c r="B22" s="169" t="s">
        <v>555</v>
      </c>
      <c r="C22" s="171">
        <v>12141</v>
      </c>
      <c r="D22" s="284">
        <v>12141</v>
      </c>
      <c r="E22" s="284">
        <v>0</v>
      </c>
      <c r="F22" s="171">
        <v>135</v>
      </c>
      <c r="G22" s="284">
        <v>135</v>
      </c>
      <c r="H22" s="284">
        <v>0</v>
      </c>
    </row>
    <row r="23" s="204" customFormat="1" ht="17" customHeight="1" spans="1:8">
      <c r="A23" s="169">
        <v>503</v>
      </c>
      <c r="B23" s="283" t="s">
        <v>556</v>
      </c>
      <c r="C23" s="171">
        <v>16769</v>
      </c>
      <c r="D23" s="171">
        <v>16769</v>
      </c>
      <c r="E23" s="171">
        <v>0</v>
      </c>
      <c r="F23" s="171">
        <v>83</v>
      </c>
      <c r="G23" s="171">
        <v>83</v>
      </c>
      <c r="H23" s="171">
        <v>0</v>
      </c>
    </row>
    <row r="24" s="204" customFormat="1" ht="17" customHeight="1" spans="1:8">
      <c r="A24" s="169">
        <v>50301</v>
      </c>
      <c r="B24" s="169" t="s">
        <v>557</v>
      </c>
      <c r="C24" s="171">
        <v>27</v>
      </c>
      <c r="D24" s="284">
        <v>27</v>
      </c>
      <c r="E24" s="284">
        <v>0</v>
      </c>
      <c r="F24" s="171">
        <v>0</v>
      </c>
      <c r="G24" s="284">
        <v>0</v>
      </c>
      <c r="H24" s="284">
        <v>0</v>
      </c>
    </row>
    <row r="25" s="204" customFormat="1" ht="16.95" customHeight="1" spans="1:8">
      <c r="A25" s="169">
        <v>50302</v>
      </c>
      <c r="B25" s="169" t="s">
        <v>558</v>
      </c>
      <c r="C25" s="171">
        <v>7068</v>
      </c>
      <c r="D25" s="284">
        <v>7068</v>
      </c>
      <c r="E25" s="284">
        <v>0</v>
      </c>
      <c r="F25" s="171">
        <v>0</v>
      </c>
      <c r="G25" s="284">
        <v>0</v>
      </c>
      <c r="H25" s="284">
        <v>0</v>
      </c>
    </row>
    <row r="26" s="204" customFormat="1" ht="16.95" customHeight="1" spans="1:8">
      <c r="A26" s="169">
        <v>50303</v>
      </c>
      <c r="B26" s="169" t="s">
        <v>559</v>
      </c>
      <c r="C26" s="171">
        <v>40</v>
      </c>
      <c r="D26" s="284">
        <v>40</v>
      </c>
      <c r="E26" s="284">
        <v>0</v>
      </c>
      <c r="F26" s="171">
        <v>0</v>
      </c>
      <c r="G26" s="284">
        <v>0</v>
      </c>
      <c r="H26" s="284">
        <v>0</v>
      </c>
    </row>
    <row r="27" s="204" customFormat="1" ht="16.95" customHeight="1" spans="1:8">
      <c r="A27" s="169">
        <v>50305</v>
      </c>
      <c r="B27" s="169" t="s">
        <v>560</v>
      </c>
      <c r="C27" s="171">
        <v>708</v>
      </c>
      <c r="D27" s="284">
        <v>708</v>
      </c>
      <c r="E27" s="284">
        <v>0</v>
      </c>
      <c r="F27" s="171">
        <v>0</v>
      </c>
      <c r="G27" s="284">
        <v>0</v>
      </c>
      <c r="H27" s="284">
        <v>0</v>
      </c>
    </row>
    <row r="28" s="204" customFormat="1" ht="16.95" customHeight="1" spans="1:8">
      <c r="A28" s="169">
        <v>50306</v>
      </c>
      <c r="B28" s="169" t="s">
        <v>561</v>
      </c>
      <c r="C28" s="171">
        <v>946</v>
      </c>
      <c r="D28" s="284">
        <v>946</v>
      </c>
      <c r="E28" s="284">
        <v>0</v>
      </c>
      <c r="F28" s="171">
        <v>83</v>
      </c>
      <c r="G28" s="284">
        <v>83</v>
      </c>
      <c r="H28" s="284">
        <v>0</v>
      </c>
    </row>
    <row r="29" s="204" customFormat="1" ht="16.95" customHeight="1" spans="1:8">
      <c r="A29" s="169">
        <v>50307</v>
      </c>
      <c r="B29" s="169" t="s">
        <v>562</v>
      </c>
      <c r="C29" s="171">
        <v>882</v>
      </c>
      <c r="D29" s="284">
        <v>882</v>
      </c>
      <c r="E29" s="284">
        <v>0</v>
      </c>
      <c r="F29" s="171">
        <v>0</v>
      </c>
      <c r="G29" s="284">
        <v>0</v>
      </c>
      <c r="H29" s="284">
        <v>0</v>
      </c>
    </row>
    <row r="30" s="204" customFormat="1" ht="16.95" customHeight="1" spans="1:8">
      <c r="A30" s="169">
        <v>50399</v>
      </c>
      <c r="B30" s="169" t="s">
        <v>563</v>
      </c>
      <c r="C30" s="171">
        <v>7098</v>
      </c>
      <c r="D30" s="284">
        <v>7098</v>
      </c>
      <c r="E30" s="284">
        <v>0</v>
      </c>
      <c r="F30" s="171">
        <v>0</v>
      </c>
      <c r="G30" s="284">
        <v>0</v>
      </c>
      <c r="H30" s="284">
        <v>0</v>
      </c>
    </row>
    <row r="31" s="204" customFormat="1" ht="16.95" customHeight="1" spans="1:8">
      <c r="A31" s="169">
        <v>504</v>
      </c>
      <c r="B31" s="283" t="s">
        <v>564</v>
      </c>
      <c r="C31" s="171">
        <v>8624</v>
      </c>
      <c r="D31" s="171">
        <v>8624</v>
      </c>
      <c r="E31" s="171">
        <v>0</v>
      </c>
      <c r="F31" s="171">
        <v>0</v>
      </c>
      <c r="G31" s="171">
        <v>0</v>
      </c>
      <c r="H31" s="171">
        <v>0</v>
      </c>
    </row>
    <row r="32" s="204" customFormat="1" ht="16.95" customHeight="1" spans="1:8">
      <c r="A32" s="169">
        <v>50401</v>
      </c>
      <c r="B32" s="169" t="s">
        <v>557</v>
      </c>
      <c r="C32" s="171">
        <v>872</v>
      </c>
      <c r="D32" s="284">
        <v>872</v>
      </c>
      <c r="E32" s="284">
        <v>0</v>
      </c>
      <c r="F32" s="171">
        <v>0</v>
      </c>
      <c r="G32" s="284">
        <v>0</v>
      </c>
      <c r="H32" s="284">
        <v>0</v>
      </c>
    </row>
    <row r="33" s="204" customFormat="1" ht="16.95" customHeight="1" spans="1:8">
      <c r="A33" s="169">
        <v>50402</v>
      </c>
      <c r="B33" s="169" t="s">
        <v>558</v>
      </c>
      <c r="C33" s="171">
        <v>7456</v>
      </c>
      <c r="D33" s="284">
        <v>7456</v>
      </c>
      <c r="E33" s="284">
        <v>0</v>
      </c>
      <c r="F33" s="171">
        <v>0</v>
      </c>
      <c r="G33" s="284">
        <v>0</v>
      </c>
      <c r="H33" s="284">
        <v>0</v>
      </c>
    </row>
    <row r="34" s="204" customFormat="1" ht="16.95" customHeight="1" spans="1:8">
      <c r="A34" s="169">
        <v>50403</v>
      </c>
      <c r="B34" s="169" t="s">
        <v>559</v>
      </c>
      <c r="C34" s="171">
        <v>0</v>
      </c>
      <c r="D34" s="284">
        <v>0</v>
      </c>
      <c r="E34" s="284">
        <v>0</v>
      </c>
      <c r="F34" s="171">
        <v>0</v>
      </c>
      <c r="G34" s="284">
        <v>0</v>
      </c>
      <c r="H34" s="284">
        <v>0</v>
      </c>
    </row>
    <row r="35" s="204" customFormat="1" ht="16.95" customHeight="1" spans="1:8">
      <c r="A35" s="169">
        <v>50404</v>
      </c>
      <c r="B35" s="169" t="s">
        <v>561</v>
      </c>
      <c r="C35" s="171">
        <v>226</v>
      </c>
      <c r="D35" s="284">
        <v>226</v>
      </c>
      <c r="E35" s="284">
        <v>0</v>
      </c>
      <c r="F35" s="171">
        <v>0</v>
      </c>
      <c r="G35" s="284">
        <v>0</v>
      </c>
      <c r="H35" s="284">
        <v>0</v>
      </c>
    </row>
    <row r="36" s="204" customFormat="1" ht="16.95" customHeight="1" spans="1:8">
      <c r="A36" s="169">
        <v>50405</v>
      </c>
      <c r="B36" s="169" t="s">
        <v>562</v>
      </c>
      <c r="C36" s="171">
        <v>23</v>
      </c>
      <c r="D36" s="284">
        <v>23</v>
      </c>
      <c r="E36" s="284">
        <v>0</v>
      </c>
      <c r="F36" s="171">
        <v>0</v>
      </c>
      <c r="G36" s="284">
        <v>0</v>
      </c>
      <c r="H36" s="284">
        <v>0</v>
      </c>
    </row>
    <row r="37" s="204" customFormat="1" ht="16.95" customHeight="1" spans="1:8">
      <c r="A37" s="169">
        <v>50499</v>
      </c>
      <c r="B37" s="169" t="s">
        <v>563</v>
      </c>
      <c r="C37" s="171">
        <v>47</v>
      </c>
      <c r="D37" s="284">
        <v>47</v>
      </c>
      <c r="E37" s="284">
        <v>0</v>
      </c>
      <c r="F37" s="171">
        <v>0</v>
      </c>
      <c r="G37" s="284">
        <v>0</v>
      </c>
      <c r="H37" s="284">
        <v>0</v>
      </c>
    </row>
    <row r="38" s="204" customFormat="1" ht="16.95" customHeight="1" spans="1:8">
      <c r="A38" s="169">
        <v>505</v>
      </c>
      <c r="B38" s="283" t="s">
        <v>565</v>
      </c>
      <c r="C38" s="171">
        <v>61404</v>
      </c>
      <c r="D38" s="171">
        <v>61404</v>
      </c>
      <c r="E38" s="171">
        <v>0</v>
      </c>
      <c r="F38" s="171">
        <v>51486</v>
      </c>
      <c r="G38" s="171">
        <v>51486</v>
      </c>
      <c r="H38" s="171">
        <v>0</v>
      </c>
    </row>
    <row r="39" s="204" customFormat="1" ht="16.95" customHeight="1" spans="1:8">
      <c r="A39" s="169">
        <v>50501</v>
      </c>
      <c r="B39" s="169" t="s">
        <v>566</v>
      </c>
      <c r="C39" s="171">
        <v>51575</v>
      </c>
      <c r="D39" s="284">
        <v>51575</v>
      </c>
      <c r="E39" s="284">
        <v>0</v>
      </c>
      <c r="F39" s="171">
        <v>51305</v>
      </c>
      <c r="G39" s="284">
        <v>51305</v>
      </c>
      <c r="H39" s="284">
        <v>0</v>
      </c>
    </row>
    <row r="40" s="204" customFormat="1" ht="16.95" customHeight="1" spans="1:8">
      <c r="A40" s="169">
        <v>50502</v>
      </c>
      <c r="B40" s="169" t="s">
        <v>567</v>
      </c>
      <c r="C40" s="171">
        <v>9829</v>
      </c>
      <c r="D40" s="284">
        <v>9829</v>
      </c>
      <c r="E40" s="284">
        <v>0</v>
      </c>
      <c r="F40" s="171">
        <v>181</v>
      </c>
      <c r="G40" s="284">
        <v>181</v>
      </c>
      <c r="H40" s="284">
        <v>0</v>
      </c>
    </row>
    <row r="41" s="204" customFormat="1" ht="16.95" customHeight="1" spans="1:8">
      <c r="A41" s="169">
        <v>50599</v>
      </c>
      <c r="B41" s="169" t="s">
        <v>568</v>
      </c>
      <c r="C41" s="171">
        <v>0</v>
      </c>
      <c r="D41" s="284">
        <v>0</v>
      </c>
      <c r="E41" s="284">
        <v>0</v>
      </c>
      <c r="F41" s="171">
        <v>0</v>
      </c>
      <c r="G41" s="284">
        <v>0</v>
      </c>
      <c r="H41" s="284">
        <v>0</v>
      </c>
    </row>
    <row r="42" s="204" customFormat="1" ht="16.95" customHeight="1" spans="1:8">
      <c r="A42" s="169">
        <v>506</v>
      </c>
      <c r="B42" s="283" t="s">
        <v>569</v>
      </c>
      <c r="C42" s="171">
        <v>8536</v>
      </c>
      <c r="D42" s="171">
        <v>8536</v>
      </c>
      <c r="E42" s="171">
        <v>0</v>
      </c>
      <c r="F42" s="171">
        <v>0</v>
      </c>
      <c r="G42" s="171">
        <v>0</v>
      </c>
      <c r="H42" s="171">
        <v>0</v>
      </c>
    </row>
    <row r="43" s="204" customFormat="1" ht="16.95" customHeight="1" spans="1:8">
      <c r="A43" s="169">
        <v>50601</v>
      </c>
      <c r="B43" s="169" t="s">
        <v>570</v>
      </c>
      <c r="C43" s="171">
        <v>7644</v>
      </c>
      <c r="D43" s="284">
        <v>7644</v>
      </c>
      <c r="E43" s="284">
        <v>0</v>
      </c>
      <c r="F43" s="171">
        <v>0</v>
      </c>
      <c r="G43" s="284">
        <v>0</v>
      </c>
      <c r="H43" s="284">
        <v>0</v>
      </c>
    </row>
    <row r="44" s="204" customFormat="1" ht="16.95" customHeight="1" spans="1:8">
      <c r="A44" s="169">
        <v>50602</v>
      </c>
      <c r="B44" s="169" t="s">
        <v>571</v>
      </c>
      <c r="C44" s="171">
        <v>892</v>
      </c>
      <c r="D44" s="284">
        <v>892</v>
      </c>
      <c r="E44" s="284">
        <v>0</v>
      </c>
      <c r="F44" s="171">
        <v>0</v>
      </c>
      <c r="G44" s="284">
        <v>0</v>
      </c>
      <c r="H44" s="284">
        <v>0</v>
      </c>
    </row>
    <row r="45" s="204" customFormat="1" ht="16.95" customHeight="1" spans="1:8">
      <c r="A45" s="169">
        <v>507</v>
      </c>
      <c r="B45" s="283" t="s">
        <v>572</v>
      </c>
      <c r="C45" s="171">
        <v>7788</v>
      </c>
      <c r="D45" s="171">
        <v>7788</v>
      </c>
      <c r="E45" s="171">
        <v>0</v>
      </c>
      <c r="F45" s="171">
        <v>0</v>
      </c>
      <c r="G45" s="171">
        <v>0</v>
      </c>
      <c r="H45" s="171">
        <v>0</v>
      </c>
    </row>
    <row r="46" s="204" customFormat="1" ht="16.95" customHeight="1" spans="1:8">
      <c r="A46" s="169">
        <v>50701</v>
      </c>
      <c r="B46" s="169" t="s">
        <v>573</v>
      </c>
      <c r="C46" s="171">
        <v>303</v>
      </c>
      <c r="D46" s="284">
        <v>303</v>
      </c>
      <c r="E46" s="284">
        <v>0</v>
      </c>
      <c r="F46" s="171">
        <v>0</v>
      </c>
      <c r="G46" s="284">
        <v>0</v>
      </c>
      <c r="H46" s="284">
        <v>0</v>
      </c>
    </row>
    <row r="47" s="204" customFormat="1" ht="16.95" customHeight="1" spans="1:8">
      <c r="A47" s="169">
        <v>50702</v>
      </c>
      <c r="B47" s="169" t="s">
        <v>574</v>
      </c>
      <c r="C47" s="171">
        <v>50</v>
      </c>
      <c r="D47" s="284">
        <v>50</v>
      </c>
      <c r="E47" s="284">
        <v>0</v>
      </c>
      <c r="F47" s="171">
        <v>0</v>
      </c>
      <c r="G47" s="284">
        <v>0</v>
      </c>
      <c r="H47" s="284">
        <v>0</v>
      </c>
    </row>
    <row r="48" s="204" customFormat="1" ht="16.95" customHeight="1" spans="1:8">
      <c r="A48" s="169">
        <v>50799</v>
      </c>
      <c r="B48" s="169" t="s">
        <v>575</v>
      </c>
      <c r="C48" s="171">
        <v>7435</v>
      </c>
      <c r="D48" s="284">
        <v>7435</v>
      </c>
      <c r="E48" s="284">
        <v>0</v>
      </c>
      <c r="F48" s="171">
        <v>0</v>
      </c>
      <c r="G48" s="284">
        <v>0</v>
      </c>
      <c r="H48" s="284">
        <v>0</v>
      </c>
    </row>
    <row r="49" s="204" customFormat="1" ht="16.95" customHeight="1" spans="1:8">
      <c r="A49" s="169">
        <v>508</v>
      </c>
      <c r="B49" s="283" t="s">
        <v>576</v>
      </c>
      <c r="C49" s="171">
        <v>0</v>
      </c>
      <c r="D49" s="171">
        <v>0</v>
      </c>
      <c r="E49" s="171">
        <v>0</v>
      </c>
      <c r="F49" s="171">
        <v>0</v>
      </c>
      <c r="G49" s="171">
        <v>0</v>
      </c>
      <c r="H49" s="171">
        <v>0</v>
      </c>
    </row>
    <row r="50" s="204" customFormat="1" ht="16.95" customHeight="1" spans="1:8">
      <c r="A50" s="169">
        <v>50803</v>
      </c>
      <c r="B50" s="169" t="s">
        <v>577</v>
      </c>
      <c r="C50" s="171">
        <v>0</v>
      </c>
      <c r="D50" s="284">
        <v>0</v>
      </c>
      <c r="E50" s="284">
        <v>0</v>
      </c>
      <c r="F50" s="171">
        <v>0</v>
      </c>
      <c r="G50" s="284">
        <v>0</v>
      </c>
      <c r="H50" s="284">
        <v>0</v>
      </c>
    </row>
    <row r="51" s="204" customFormat="1" ht="16.95" customHeight="1" spans="1:8">
      <c r="A51" s="169">
        <v>50804</v>
      </c>
      <c r="B51" s="169" t="s">
        <v>578</v>
      </c>
      <c r="C51" s="171">
        <v>0</v>
      </c>
      <c r="D51" s="284">
        <v>0</v>
      </c>
      <c r="E51" s="284">
        <v>0</v>
      </c>
      <c r="F51" s="171">
        <v>0</v>
      </c>
      <c r="G51" s="284">
        <v>0</v>
      </c>
      <c r="H51" s="284">
        <v>0</v>
      </c>
    </row>
    <row r="52" s="204" customFormat="1" ht="16.95" customHeight="1" spans="1:8">
      <c r="A52" s="169">
        <v>50805</v>
      </c>
      <c r="B52" s="169" t="s">
        <v>579</v>
      </c>
      <c r="C52" s="171">
        <v>0</v>
      </c>
      <c r="D52" s="284">
        <v>0</v>
      </c>
      <c r="E52" s="284">
        <v>0</v>
      </c>
      <c r="F52" s="171">
        <v>0</v>
      </c>
      <c r="G52" s="284">
        <v>0</v>
      </c>
      <c r="H52" s="284">
        <v>0</v>
      </c>
    </row>
    <row r="53" s="204" customFormat="1" ht="16.95" customHeight="1" spans="1:8">
      <c r="A53" s="169">
        <v>50899</v>
      </c>
      <c r="B53" s="169" t="s">
        <v>580</v>
      </c>
      <c r="C53" s="171">
        <v>0</v>
      </c>
      <c r="D53" s="284">
        <v>0</v>
      </c>
      <c r="E53" s="284">
        <v>0</v>
      </c>
      <c r="F53" s="171">
        <v>0</v>
      </c>
      <c r="G53" s="284">
        <v>0</v>
      </c>
      <c r="H53" s="284">
        <v>0</v>
      </c>
    </row>
    <row r="54" s="204" customFormat="1" ht="16.95" customHeight="1" spans="1:8">
      <c r="A54" s="169">
        <v>509</v>
      </c>
      <c r="B54" s="283" t="s">
        <v>581</v>
      </c>
      <c r="C54" s="171">
        <v>32511</v>
      </c>
      <c r="D54" s="171">
        <v>32511</v>
      </c>
      <c r="E54" s="171">
        <v>0</v>
      </c>
      <c r="F54" s="171">
        <v>5135</v>
      </c>
      <c r="G54" s="171">
        <v>5135</v>
      </c>
      <c r="H54" s="171">
        <v>0</v>
      </c>
    </row>
    <row r="55" s="204" customFormat="1" ht="16.95" customHeight="1" spans="1:8">
      <c r="A55" s="169">
        <v>50901</v>
      </c>
      <c r="B55" s="169" t="s">
        <v>582</v>
      </c>
      <c r="C55" s="171">
        <v>14943</v>
      </c>
      <c r="D55" s="284">
        <v>14943</v>
      </c>
      <c r="E55" s="284">
        <v>0</v>
      </c>
      <c r="F55" s="171">
        <v>332</v>
      </c>
      <c r="G55" s="284">
        <v>332</v>
      </c>
      <c r="H55" s="284">
        <v>0</v>
      </c>
    </row>
    <row r="56" s="204" customFormat="1" ht="16.95" customHeight="1" spans="1:8">
      <c r="A56" s="169">
        <v>50902</v>
      </c>
      <c r="B56" s="169" t="s">
        <v>583</v>
      </c>
      <c r="C56" s="171">
        <v>774</v>
      </c>
      <c r="D56" s="284">
        <v>774</v>
      </c>
      <c r="E56" s="284">
        <v>0</v>
      </c>
      <c r="F56" s="171">
        <v>0</v>
      </c>
      <c r="G56" s="284">
        <v>0</v>
      </c>
      <c r="H56" s="284">
        <v>0</v>
      </c>
    </row>
    <row r="57" s="204" customFormat="1" ht="16.95" customHeight="1" spans="1:8">
      <c r="A57" s="169">
        <v>50903</v>
      </c>
      <c r="B57" s="169" t="s">
        <v>584</v>
      </c>
      <c r="C57" s="171">
        <v>2805</v>
      </c>
      <c r="D57" s="284">
        <v>2805</v>
      </c>
      <c r="E57" s="284">
        <v>0</v>
      </c>
      <c r="F57" s="171">
        <v>0</v>
      </c>
      <c r="G57" s="284">
        <v>0</v>
      </c>
      <c r="H57" s="284">
        <v>0</v>
      </c>
    </row>
    <row r="58" s="204" customFormat="1" ht="16.95" customHeight="1" spans="1:8">
      <c r="A58" s="169">
        <v>50905</v>
      </c>
      <c r="B58" s="169" t="s">
        <v>585</v>
      </c>
      <c r="C58" s="171">
        <v>4741</v>
      </c>
      <c r="D58" s="284">
        <v>4741</v>
      </c>
      <c r="E58" s="284">
        <v>0</v>
      </c>
      <c r="F58" s="171">
        <v>4658</v>
      </c>
      <c r="G58" s="284">
        <v>4658</v>
      </c>
      <c r="H58" s="284">
        <v>0</v>
      </c>
    </row>
    <row r="59" s="204" customFormat="1" ht="16.95" customHeight="1" spans="1:8">
      <c r="A59" s="169">
        <v>50999</v>
      </c>
      <c r="B59" s="169" t="s">
        <v>586</v>
      </c>
      <c r="C59" s="171">
        <v>9248</v>
      </c>
      <c r="D59" s="284">
        <v>9248</v>
      </c>
      <c r="E59" s="284">
        <v>0</v>
      </c>
      <c r="F59" s="171">
        <v>145</v>
      </c>
      <c r="G59" s="284">
        <v>145</v>
      </c>
      <c r="H59" s="284">
        <v>0</v>
      </c>
    </row>
    <row r="60" s="204" customFormat="1" ht="16.95" customHeight="1" spans="1:8">
      <c r="A60" s="169">
        <v>510</v>
      </c>
      <c r="B60" s="283" t="s">
        <v>587</v>
      </c>
      <c r="C60" s="171">
        <v>2662</v>
      </c>
      <c r="D60" s="171">
        <v>2662</v>
      </c>
      <c r="E60" s="171">
        <v>0</v>
      </c>
      <c r="F60" s="171">
        <v>0</v>
      </c>
      <c r="G60" s="171">
        <v>0</v>
      </c>
      <c r="H60" s="171">
        <v>0</v>
      </c>
    </row>
    <row r="61" s="204" customFormat="1" ht="16.95" customHeight="1" spans="1:8">
      <c r="A61" s="169">
        <v>51002</v>
      </c>
      <c r="B61" s="169" t="s">
        <v>588</v>
      </c>
      <c r="C61" s="171">
        <v>2662</v>
      </c>
      <c r="D61" s="284">
        <v>2662</v>
      </c>
      <c r="E61" s="284">
        <v>0</v>
      </c>
      <c r="F61" s="171">
        <v>0</v>
      </c>
      <c r="G61" s="284">
        <v>0</v>
      </c>
      <c r="H61" s="284">
        <v>0</v>
      </c>
    </row>
    <row r="62" s="204" customFormat="1" ht="16.95" customHeight="1" spans="1:8">
      <c r="A62" s="169">
        <v>51003</v>
      </c>
      <c r="B62" s="169" t="s">
        <v>589</v>
      </c>
      <c r="C62" s="171">
        <v>0</v>
      </c>
      <c r="D62" s="284">
        <v>0</v>
      </c>
      <c r="E62" s="284">
        <v>0</v>
      </c>
      <c r="F62" s="171">
        <v>0</v>
      </c>
      <c r="G62" s="284">
        <v>0</v>
      </c>
      <c r="H62" s="284">
        <v>0</v>
      </c>
    </row>
    <row r="63" s="204" customFormat="1" ht="16.95" customHeight="1" spans="1:8">
      <c r="A63" s="169">
        <v>51004</v>
      </c>
      <c r="B63" s="169" t="s">
        <v>590</v>
      </c>
      <c r="C63" s="171">
        <v>0</v>
      </c>
      <c r="D63" s="284">
        <v>0</v>
      </c>
      <c r="E63" s="284">
        <v>0</v>
      </c>
      <c r="F63" s="171">
        <v>0</v>
      </c>
      <c r="G63" s="284">
        <v>0</v>
      </c>
      <c r="H63" s="284">
        <v>0</v>
      </c>
    </row>
    <row r="64" s="204" customFormat="1" ht="16.95" customHeight="1" spans="1:8">
      <c r="A64" s="169">
        <v>511</v>
      </c>
      <c r="B64" s="283" t="s">
        <v>591</v>
      </c>
      <c r="C64" s="171">
        <v>7205</v>
      </c>
      <c r="D64" s="171">
        <v>7205</v>
      </c>
      <c r="E64" s="171">
        <v>0</v>
      </c>
      <c r="F64" s="171">
        <v>0</v>
      </c>
      <c r="G64" s="171">
        <v>0</v>
      </c>
      <c r="H64" s="171">
        <v>0</v>
      </c>
    </row>
    <row r="65" s="204" customFormat="1" ht="16.95" customHeight="1" spans="1:8">
      <c r="A65" s="169">
        <v>51101</v>
      </c>
      <c r="B65" s="169" t="s">
        <v>592</v>
      </c>
      <c r="C65" s="171">
        <v>7126</v>
      </c>
      <c r="D65" s="284">
        <v>7126</v>
      </c>
      <c r="E65" s="284">
        <v>0</v>
      </c>
      <c r="F65" s="171">
        <v>0</v>
      </c>
      <c r="G65" s="284">
        <v>0</v>
      </c>
      <c r="H65" s="284">
        <v>0</v>
      </c>
    </row>
    <row r="66" s="204" customFormat="1" ht="16.95" customHeight="1" spans="1:8">
      <c r="A66" s="169">
        <v>51102</v>
      </c>
      <c r="B66" s="169" t="s">
        <v>593</v>
      </c>
      <c r="C66" s="171">
        <v>23</v>
      </c>
      <c r="D66" s="284">
        <v>23</v>
      </c>
      <c r="E66" s="284">
        <v>0</v>
      </c>
      <c r="F66" s="171">
        <v>0</v>
      </c>
      <c r="G66" s="284">
        <v>0</v>
      </c>
      <c r="H66" s="284">
        <v>0</v>
      </c>
    </row>
    <row r="67" s="204" customFormat="1" ht="16.95" customHeight="1" spans="1:8">
      <c r="A67" s="169">
        <v>51103</v>
      </c>
      <c r="B67" s="169" t="s">
        <v>594</v>
      </c>
      <c r="C67" s="171">
        <v>56</v>
      </c>
      <c r="D67" s="284">
        <v>56</v>
      </c>
      <c r="E67" s="284">
        <v>0</v>
      </c>
      <c r="F67" s="171">
        <v>0</v>
      </c>
      <c r="G67" s="284">
        <v>0</v>
      </c>
      <c r="H67" s="284">
        <v>0</v>
      </c>
    </row>
    <row r="68" s="204" customFormat="1" ht="16.95" customHeight="1" spans="1:8">
      <c r="A68" s="169">
        <v>51104</v>
      </c>
      <c r="B68" s="169" t="s">
        <v>595</v>
      </c>
      <c r="C68" s="171">
        <v>0</v>
      </c>
      <c r="D68" s="284">
        <v>0</v>
      </c>
      <c r="E68" s="284">
        <v>0</v>
      </c>
      <c r="F68" s="171">
        <v>0</v>
      </c>
      <c r="G68" s="284">
        <v>0</v>
      </c>
      <c r="H68" s="284">
        <v>0</v>
      </c>
    </row>
    <row r="69" s="204" customFormat="1" ht="16.95" customHeight="1" spans="1:8">
      <c r="A69" s="169">
        <v>599</v>
      </c>
      <c r="B69" s="283" t="s">
        <v>596</v>
      </c>
      <c r="C69" s="171">
        <v>3670</v>
      </c>
      <c r="D69" s="171">
        <v>3670</v>
      </c>
      <c r="E69" s="171">
        <v>0</v>
      </c>
      <c r="F69" s="171">
        <v>0</v>
      </c>
      <c r="G69" s="171">
        <v>0</v>
      </c>
      <c r="H69" s="171">
        <v>0</v>
      </c>
    </row>
    <row r="70" s="204" customFormat="1" ht="16.95" customHeight="1" spans="1:8">
      <c r="A70" s="169">
        <v>59907</v>
      </c>
      <c r="B70" s="169" t="s">
        <v>597</v>
      </c>
      <c r="C70" s="171">
        <v>0</v>
      </c>
      <c r="D70" s="284">
        <v>0</v>
      </c>
      <c r="E70" s="284">
        <v>0</v>
      </c>
      <c r="F70" s="171">
        <v>0</v>
      </c>
      <c r="G70" s="284">
        <v>0</v>
      </c>
      <c r="H70" s="284">
        <v>0</v>
      </c>
    </row>
    <row r="71" s="204" customFormat="1" ht="16.95" customHeight="1" spans="1:8">
      <c r="A71" s="169">
        <v>59908</v>
      </c>
      <c r="B71" s="169" t="s">
        <v>598</v>
      </c>
      <c r="C71" s="171">
        <v>0</v>
      </c>
      <c r="D71" s="284">
        <v>0</v>
      </c>
      <c r="E71" s="284">
        <v>0</v>
      </c>
      <c r="F71" s="171">
        <v>0</v>
      </c>
      <c r="G71" s="284">
        <v>0</v>
      </c>
      <c r="H71" s="284">
        <v>0</v>
      </c>
    </row>
    <row r="72" s="204" customFormat="1" ht="16.95" customHeight="1" spans="1:8">
      <c r="A72" s="169">
        <v>59909</v>
      </c>
      <c r="B72" s="169" t="s">
        <v>599</v>
      </c>
      <c r="C72" s="171">
        <v>0</v>
      </c>
      <c r="D72" s="284">
        <v>0</v>
      </c>
      <c r="E72" s="284">
        <v>0</v>
      </c>
      <c r="F72" s="171">
        <v>0</v>
      </c>
      <c r="G72" s="284">
        <v>0</v>
      </c>
      <c r="H72" s="284">
        <v>0</v>
      </c>
    </row>
    <row r="73" s="204" customFormat="1" ht="16.95" customHeight="1" spans="1:8">
      <c r="A73" s="169">
        <v>59910</v>
      </c>
      <c r="B73" s="169" t="s">
        <v>600</v>
      </c>
      <c r="C73" s="171">
        <v>0</v>
      </c>
      <c r="D73" s="284">
        <v>0</v>
      </c>
      <c r="E73" s="284">
        <v>0</v>
      </c>
      <c r="F73" s="171">
        <v>0</v>
      </c>
      <c r="G73" s="284">
        <v>0</v>
      </c>
      <c r="H73" s="284">
        <v>0</v>
      </c>
    </row>
    <row r="74" s="204" customFormat="1" ht="16.95" customHeight="1" spans="1:8">
      <c r="A74" s="169">
        <v>59999</v>
      </c>
      <c r="B74" s="169" t="s">
        <v>601</v>
      </c>
      <c r="C74" s="171">
        <v>3670</v>
      </c>
      <c r="D74" s="284">
        <v>3670</v>
      </c>
      <c r="E74" s="284">
        <v>0</v>
      </c>
      <c r="F74" s="171">
        <v>0</v>
      </c>
      <c r="G74" s="284">
        <v>0</v>
      </c>
      <c r="H74" s="284">
        <v>0</v>
      </c>
    </row>
  </sheetData>
  <mergeCells count="5">
    <mergeCell ref="A2:H2"/>
    <mergeCell ref="A4:A5"/>
    <mergeCell ref="B4:B5"/>
    <mergeCell ref="C4:C5"/>
    <mergeCell ref="F4:F5"/>
  </mergeCells>
  <pageMargins left="0.700694444444445" right="0.700694444444445" top="0.751388888888889" bottom="0.751388888888889" header="0.298611111111111" footer="0.298611111111111"/>
  <pageSetup paperSize="9" scale="9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125"/>
  <sheetViews>
    <sheetView view="pageBreakPreview" zoomScaleNormal="100" topLeftCell="A105" workbookViewId="0">
      <selection activeCell="A5" sqref="A5:D125"/>
    </sheetView>
  </sheetViews>
  <sheetFormatPr defaultColWidth="9" defaultRowHeight="14.25" outlineLevelCol="3"/>
  <cols>
    <col min="1" max="1" width="36" style="163" customWidth="1"/>
    <col min="2" max="2" width="16.75" style="163" customWidth="1"/>
    <col min="3" max="3" width="30.25" style="163" customWidth="1"/>
    <col min="4" max="4" width="25.625" style="163" customWidth="1"/>
    <col min="5" max="16384" width="9" style="163"/>
  </cols>
  <sheetData>
    <row r="1" spans="1:1">
      <c r="A1" s="214" t="s">
        <v>604</v>
      </c>
    </row>
    <row r="2" ht="22.5" spans="1:4">
      <c r="A2" s="174" t="s">
        <v>605</v>
      </c>
      <c r="B2" s="174"/>
      <c r="C2" s="174"/>
      <c r="D2" s="174"/>
    </row>
    <row r="3" spans="1:4">
      <c r="A3" s="195"/>
      <c r="B3" s="195"/>
      <c r="C3" s="195"/>
      <c r="D3" s="195"/>
    </row>
    <row r="4" spans="1:4">
      <c r="A4" s="195" t="s">
        <v>63</v>
      </c>
      <c r="B4" s="195"/>
      <c r="C4" s="195"/>
      <c r="D4" s="195"/>
    </row>
    <row r="5" s="204" customFormat="1" ht="17" customHeight="1" spans="1:4">
      <c r="A5" s="196" t="s">
        <v>606</v>
      </c>
      <c r="B5" s="196" t="s">
        <v>607</v>
      </c>
      <c r="C5" s="196" t="s">
        <v>606</v>
      </c>
      <c r="D5" s="196" t="s">
        <v>607</v>
      </c>
    </row>
    <row r="6" s="204" customFormat="1" ht="17" customHeight="1" spans="1:4">
      <c r="A6" s="198" t="s">
        <v>608</v>
      </c>
      <c r="B6" s="171">
        <v>25799</v>
      </c>
      <c r="C6" s="198" t="s">
        <v>66</v>
      </c>
      <c r="D6" s="199">
        <v>208374</v>
      </c>
    </row>
    <row r="7" s="204" customFormat="1" ht="17" customHeight="1" spans="1:4">
      <c r="A7" s="198" t="s">
        <v>609</v>
      </c>
      <c r="B7" s="171">
        <v>181521</v>
      </c>
      <c r="C7" s="198" t="s">
        <v>610</v>
      </c>
      <c r="D7" s="199">
        <v>0</v>
      </c>
    </row>
    <row r="8" s="204" customFormat="1" ht="17" customHeight="1" spans="1:4">
      <c r="A8" s="198" t="s">
        <v>611</v>
      </c>
      <c r="B8" s="171">
        <v>2411</v>
      </c>
      <c r="C8" s="198" t="s">
        <v>612</v>
      </c>
      <c r="D8" s="199">
        <v>0</v>
      </c>
    </row>
    <row r="9" s="204" customFormat="1" ht="16.95" customHeight="1" spans="1:4">
      <c r="A9" s="193" t="s">
        <v>613</v>
      </c>
      <c r="B9" s="185">
        <v>104</v>
      </c>
      <c r="C9" s="193" t="s">
        <v>614</v>
      </c>
      <c r="D9" s="199">
        <v>0</v>
      </c>
    </row>
    <row r="10" s="204" customFormat="1" ht="16.95" customHeight="1" spans="1:4">
      <c r="A10" s="193" t="s">
        <v>615</v>
      </c>
      <c r="B10" s="185">
        <v>51</v>
      </c>
      <c r="C10" s="193" t="s">
        <v>616</v>
      </c>
      <c r="D10" s="199">
        <v>0</v>
      </c>
    </row>
    <row r="11" s="204" customFormat="1" ht="16.95" customHeight="1" spans="1:4">
      <c r="A11" s="193" t="s">
        <v>617</v>
      </c>
      <c r="B11" s="185">
        <v>519</v>
      </c>
      <c r="C11" s="193" t="s">
        <v>618</v>
      </c>
      <c r="D11" s="199">
        <v>0</v>
      </c>
    </row>
    <row r="12" s="204" customFormat="1" ht="16.95" customHeight="1" spans="1:4">
      <c r="A12" s="193" t="s">
        <v>619</v>
      </c>
      <c r="B12" s="185">
        <v>1</v>
      </c>
      <c r="C12" s="193" t="s">
        <v>620</v>
      </c>
      <c r="D12" s="199">
        <v>0</v>
      </c>
    </row>
    <row r="13" s="204" customFormat="1" ht="16.95" customHeight="1" spans="1:4">
      <c r="A13" s="193" t="s">
        <v>621</v>
      </c>
      <c r="B13" s="185">
        <v>1736</v>
      </c>
      <c r="C13" s="193" t="s">
        <v>622</v>
      </c>
      <c r="D13" s="199">
        <v>0</v>
      </c>
    </row>
    <row r="14" s="204" customFormat="1" ht="16.95" customHeight="1" spans="1:4">
      <c r="A14" s="193" t="s">
        <v>623</v>
      </c>
      <c r="B14" s="185">
        <v>0</v>
      </c>
      <c r="C14" s="193" t="s">
        <v>624</v>
      </c>
      <c r="D14" s="199">
        <v>0</v>
      </c>
    </row>
    <row r="15" s="204" customFormat="1" ht="16.95" customHeight="1" spans="1:4">
      <c r="A15" s="198" t="s">
        <v>625</v>
      </c>
      <c r="B15" s="171">
        <v>162921</v>
      </c>
      <c r="C15" s="198" t="s">
        <v>626</v>
      </c>
      <c r="D15" s="199">
        <v>0</v>
      </c>
    </row>
    <row r="16" s="204" customFormat="1" ht="16.95" customHeight="1" spans="1:4">
      <c r="A16" s="193" t="s">
        <v>627</v>
      </c>
      <c r="B16" s="185">
        <v>0</v>
      </c>
      <c r="C16" s="193" t="s">
        <v>628</v>
      </c>
      <c r="D16" s="199">
        <v>0</v>
      </c>
    </row>
    <row r="17" s="204" customFormat="1" ht="16.95" customHeight="1" spans="1:4">
      <c r="A17" s="193" t="s">
        <v>629</v>
      </c>
      <c r="B17" s="185">
        <v>37889</v>
      </c>
      <c r="C17" s="193" t="s">
        <v>630</v>
      </c>
      <c r="D17" s="199">
        <v>0</v>
      </c>
    </row>
    <row r="18" s="204" customFormat="1" ht="16.95" customHeight="1" spans="1:4">
      <c r="A18" s="193" t="s">
        <v>631</v>
      </c>
      <c r="B18" s="185">
        <v>19024</v>
      </c>
      <c r="C18" s="193" t="s">
        <v>632</v>
      </c>
      <c r="D18" s="199">
        <v>0</v>
      </c>
    </row>
    <row r="19" s="204" customFormat="1" ht="16.95" customHeight="1" spans="1:4">
      <c r="A19" s="193" t="s">
        <v>633</v>
      </c>
      <c r="B19" s="185">
        <v>4116</v>
      </c>
      <c r="C19" s="193" t="s">
        <v>634</v>
      </c>
      <c r="D19" s="199">
        <v>0</v>
      </c>
    </row>
    <row r="20" s="204" customFormat="1" ht="16.95" customHeight="1" spans="1:4">
      <c r="A20" s="193" t="s">
        <v>635</v>
      </c>
      <c r="B20" s="185">
        <v>0</v>
      </c>
      <c r="C20" s="193" t="s">
        <v>636</v>
      </c>
      <c r="D20" s="199">
        <v>0</v>
      </c>
    </row>
    <row r="21" s="204" customFormat="1" ht="16.95" customHeight="1" spans="1:4">
      <c r="A21" s="193" t="s">
        <v>637</v>
      </c>
      <c r="B21" s="185">
        <v>0</v>
      </c>
      <c r="C21" s="193" t="s">
        <v>638</v>
      </c>
      <c r="D21" s="199">
        <v>0</v>
      </c>
    </row>
    <row r="22" s="204" customFormat="1" ht="16.95" customHeight="1" spans="1:4">
      <c r="A22" s="193" t="s">
        <v>639</v>
      </c>
      <c r="B22" s="185">
        <v>5401</v>
      </c>
      <c r="C22" s="193" t="s">
        <v>640</v>
      </c>
      <c r="D22" s="199">
        <v>0</v>
      </c>
    </row>
    <row r="23" s="204" customFormat="1" ht="16.95" customHeight="1" spans="1:4">
      <c r="A23" s="193" t="s">
        <v>641</v>
      </c>
      <c r="B23" s="185">
        <v>4671</v>
      </c>
      <c r="C23" s="193" t="s">
        <v>642</v>
      </c>
      <c r="D23" s="199">
        <v>0</v>
      </c>
    </row>
    <row r="24" s="204" customFormat="1" ht="16.95" customHeight="1" spans="1:4">
      <c r="A24" s="193" t="s">
        <v>643</v>
      </c>
      <c r="B24" s="185">
        <v>11269</v>
      </c>
      <c r="C24" s="193" t="s">
        <v>644</v>
      </c>
      <c r="D24" s="199">
        <v>0</v>
      </c>
    </row>
    <row r="25" s="204" customFormat="1" ht="16.95" customHeight="1" spans="1:4">
      <c r="A25" s="193" t="s">
        <v>645</v>
      </c>
      <c r="B25" s="185">
        <v>0</v>
      </c>
      <c r="C25" s="193" t="s">
        <v>646</v>
      </c>
      <c r="D25" s="199">
        <v>0</v>
      </c>
    </row>
    <row r="26" s="204" customFormat="1" ht="16.95" customHeight="1" spans="1:4">
      <c r="A26" s="193" t="s">
        <v>647</v>
      </c>
      <c r="B26" s="185">
        <v>6728</v>
      </c>
      <c r="C26" s="193" t="s">
        <v>648</v>
      </c>
      <c r="D26" s="199">
        <v>0</v>
      </c>
    </row>
    <row r="27" s="204" customFormat="1" ht="16.95" customHeight="1" spans="1:4">
      <c r="A27" s="193" t="s">
        <v>649</v>
      </c>
      <c r="B27" s="185">
        <v>0</v>
      </c>
      <c r="C27" s="193" t="s">
        <v>650</v>
      </c>
      <c r="D27" s="199">
        <v>0</v>
      </c>
    </row>
    <row r="28" s="204" customFormat="1" ht="16.95" customHeight="1" spans="1:4">
      <c r="A28" s="193" t="s">
        <v>651</v>
      </c>
      <c r="B28" s="185">
        <v>10480</v>
      </c>
      <c r="C28" s="193" t="s">
        <v>652</v>
      </c>
      <c r="D28" s="199">
        <v>0</v>
      </c>
    </row>
    <row r="29" s="204" customFormat="1" ht="16.95" customHeight="1" spans="1:4">
      <c r="A29" s="193" t="s">
        <v>653</v>
      </c>
      <c r="B29" s="185">
        <v>0</v>
      </c>
      <c r="C29" s="193" t="s">
        <v>654</v>
      </c>
      <c r="D29" s="199">
        <v>0</v>
      </c>
    </row>
    <row r="30" s="204" customFormat="1" ht="16.95" customHeight="1" spans="1:4">
      <c r="A30" s="193" t="s">
        <v>655</v>
      </c>
      <c r="B30" s="185">
        <v>0</v>
      </c>
      <c r="C30" s="193" t="s">
        <v>656</v>
      </c>
      <c r="D30" s="199">
        <v>0</v>
      </c>
    </row>
    <row r="31" s="204" customFormat="1" ht="16.95" customHeight="1" spans="1:4">
      <c r="A31" s="193" t="s">
        <v>657</v>
      </c>
      <c r="B31" s="185">
        <v>0</v>
      </c>
      <c r="C31" s="193" t="s">
        <v>658</v>
      </c>
      <c r="D31" s="199">
        <v>0</v>
      </c>
    </row>
    <row r="32" s="204" customFormat="1" ht="16.95" customHeight="1" spans="1:4">
      <c r="A32" s="193" t="s">
        <v>659</v>
      </c>
      <c r="B32" s="185">
        <v>1000</v>
      </c>
      <c r="C32" s="193" t="s">
        <v>660</v>
      </c>
      <c r="D32" s="199">
        <v>0</v>
      </c>
    </row>
    <row r="33" s="204" customFormat="1" ht="16.95" customHeight="1" spans="1:4">
      <c r="A33" s="193" t="s">
        <v>661</v>
      </c>
      <c r="B33" s="185">
        <v>11291</v>
      </c>
      <c r="C33" s="193" t="s">
        <v>662</v>
      </c>
      <c r="D33" s="199">
        <v>0</v>
      </c>
    </row>
    <row r="34" s="204" customFormat="1" ht="16.95" customHeight="1" spans="1:4">
      <c r="A34" s="193" t="s">
        <v>663</v>
      </c>
      <c r="B34" s="185">
        <v>20</v>
      </c>
      <c r="C34" s="193" t="s">
        <v>664</v>
      </c>
      <c r="D34" s="199">
        <v>0</v>
      </c>
    </row>
    <row r="35" s="204" customFormat="1" ht="16.95" customHeight="1" spans="1:4">
      <c r="A35" s="193" t="s">
        <v>665</v>
      </c>
      <c r="B35" s="185">
        <v>292</v>
      </c>
      <c r="C35" s="193" t="s">
        <v>666</v>
      </c>
      <c r="D35" s="199">
        <v>0</v>
      </c>
    </row>
    <row r="36" s="204" customFormat="1" ht="16.95" customHeight="1" spans="1:4">
      <c r="A36" s="193" t="s">
        <v>667</v>
      </c>
      <c r="B36" s="185">
        <v>11142</v>
      </c>
      <c r="C36" s="193" t="s">
        <v>668</v>
      </c>
      <c r="D36" s="199">
        <v>0</v>
      </c>
    </row>
    <row r="37" s="204" customFormat="1" ht="16.95" customHeight="1" spans="1:4">
      <c r="A37" s="193" t="s">
        <v>669</v>
      </c>
      <c r="B37" s="185">
        <v>3833</v>
      </c>
      <c r="C37" s="193" t="s">
        <v>670</v>
      </c>
      <c r="D37" s="199">
        <v>0</v>
      </c>
    </row>
    <row r="38" s="204" customFormat="1" ht="16.95" customHeight="1" spans="1:4">
      <c r="A38" s="193" t="s">
        <v>671</v>
      </c>
      <c r="B38" s="185">
        <v>1933</v>
      </c>
      <c r="C38" s="193" t="s">
        <v>672</v>
      </c>
      <c r="D38" s="199">
        <v>0</v>
      </c>
    </row>
    <row r="39" s="204" customFormat="1" ht="16.95" customHeight="1" spans="1:4">
      <c r="A39" s="193" t="s">
        <v>673</v>
      </c>
      <c r="B39" s="185">
        <v>0</v>
      </c>
      <c r="C39" s="193" t="s">
        <v>674</v>
      </c>
      <c r="D39" s="199">
        <v>0</v>
      </c>
    </row>
    <row r="40" s="204" customFormat="1" ht="16.95" customHeight="1" spans="1:4">
      <c r="A40" s="193" t="s">
        <v>675</v>
      </c>
      <c r="B40" s="185">
        <v>27123</v>
      </c>
      <c r="C40" s="193" t="s">
        <v>676</v>
      </c>
      <c r="D40" s="199">
        <v>0</v>
      </c>
    </row>
    <row r="41" s="204" customFormat="1" ht="16.95" customHeight="1" spans="1:4">
      <c r="A41" s="193" t="s">
        <v>677</v>
      </c>
      <c r="B41" s="185">
        <v>0</v>
      </c>
      <c r="C41" s="193" t="s">
        <v>678</v>
      </c>
      <c r="D41" s="199">
        <v>0</v>
      </c>
    </row>
    <row r="42" s="204" customFormat="1" ht="16.95" customHeight="1" spans="1:4">
      <c r="A42" s="193" t="s">
        <v>679</v>
      </c>
      <c r="B42" s="185">
        <v>0</v>
      </c>
      <c r="C42" s="193" t="s">
        <v>680</v>
      </c>
      <c r="D42" s="199">
        <v>0</v>
      </c>
    </row>
    <row r="43" s="204" customFormat="1" ht="16.95" customHeight="1" spans="1:4">
      <c r="A43" s="193" t="s">
        <v>681</v>
      </c>
      <c r="B43" s="185">
        <v>0</v>
      </c>
      <c r="C43" s="193" t="s">
        <v>682</v>
      </c>
      <c r="D43" s="199">
        <v>0</v>
      </c>
    </row>
    <row r="44" s="204" customFormat="1" ht="16.95" customHeight="1" spans="1:4">
      <c r="A44" s="193" t="s">
        <v>683</v>
      </c>
      <c r="B44" s="185">
        <v>10</v>
      </c>
      <c r="C44" s="193" t="s">
        <v>684</v>
      </c>
      <c r="D44" s="199">
        <v>0</v>
      </c>
    </row>
    <row r="45" s="204" customFormat="1" ht="16.95" customHeight="1" spans="1:4">
      <c r="A45" s="193" t="s">
        <v>685</v>
      </c>
      <c r="B45" s="185">
        <v>0</v>
      </c>
      <c r="C45" s="193" t="s">
        <v>686</v>
      </c>
      <c r="D45" s="199">
        <v>0</v>
      </c>
    </row>
    <row r="46" s="204" customFormat="1" ht="16.95" customHeight="1" spans="1:4">
      <c r="A46" s="193" t="s">
        <v>687</v>
      </c>
      <c r="B46" s="185">
        <v>1738</v>
      </c>
      <c r="C46" s="193" t="s">
        <v>688</v>
      </c>
      <c r="D46" s="199">
        <v>0</v>
      </c>
    </row>
    <row r="47" s="204" customFormat="1" ht="16.95" customHeight="1" spans="1:4">
      <c r="A47" s="193" t="s">
        <v>689</v>
      </c>
      <c r="B47" s="185">
        <v>0</v>
      </c>
      <c r="C47" s="193" t="s">
        <v>690</v>
      </c>
      <c r="D47" s="199">
        <v>0</v>
      </c>
    </row>
    <row r="48" s="204" customFormat="1" ht="16.95" customHeight="1" spans="1:4">
      <c r="A48" s="193" t="s">
        <v>691</v>
      </c>
      <c r="B48" s="185">
        <v>293</v>
      </c>
      <c r="C48" s="193" t="s">
        <v>692</v>
      </c>
      <c r="D48" s="199">
        <v>0</v>
      </c>
    </row>
    <row r="49" s="204" customFormat="1" ht="16.95" customHeight="1" spans="1:4">
      <c r="A49" s="193" t="s">
        <v>693</v>
      </c>
      <c r="B49" s="185">
        <v>0</v>
      </c>
      <c r="C49" s="193" t="s">
        <v>694</v>
      </c>
      <c r="D49" s="199">
        <v>0</v>
      </c>
    </row>
    <row r="50" s="204" customFormat="1" ht="16.95" customHeight="1" spans="1:4">
      <c r="A50" s="193" t="s">
        <v>695</v>
      </c>
      <c r="B50" s="185">
        <v>138</v>
      </c>
      <c r="C50" s="193" t="s">
        <v>696</v>
      </c>
      <c r="D50" s="199">
        <v>0</v>
      </c>
    </row>
    <row r="51" s="204" customFormat="1" ht="16.95" customHeight="1" spans="1:4">
      <c r="A51" s="193" t="s">
        <v>697</v>
      </c>
      <c r="B51" s="185">
        <v>12</v>
      </c>
      <c r="C51" s="193" t="s">
        <v>698</v>
      </c>
      <c r="D51" s="199">
        <v>0</v>
      </c>
    </row>
    <row r="52" s="204" customFormat="1" ht="16.95" customHeight="1" spans="1:4">
      <c r="A52" s="193" t="s">
        <v>699</v>
      </c>
      <c r="B52" s="185">
        <v>0</v>
      </c>
      <c r="C52" s="193" t="s">
        <v>700</v>
      </c>
      <c r="D52" s="199">
        <v>0</v>
      </c>
    </row>
    <row r="53" s="204" customFormat="1" ht="16.95" customHeight="1" spans="1:4">
      <c r="A53" s="193" t="s">
        <v>701</v>
      </c>
      <c r="B53" s="185">
        <v>4518</v>
      </c>
      <c r="C53" s="193" t="s">
        <v>702</v>
      </c>
      <c r="D53" s="199">
        <v>0</v>
      </c>
    </row>
    <row r="54" s="204" customFormat="1" ht="16.95" customHeight="1" spans="1:4">
      <c r="A54" s="198" t="s">
        <v>703</v>
      </c>
      <c r="B54" s="171">
        <v>16189</v>
      </c>
      <c r="C54" s="198" t="s">
        <v>704</v>
      </c>
      <c r="D54" s="199">
        <v>0</v>
      </c>
    </row>
    <row r="55" s="204" customFormat="1" ht="16.95" customHeight="1" spans="1:4">
      <c r="A55" s="193" t="s">
        <v>705</v>
      </c>
      <c r="B55" s="185">
        <v>235</v>
      </c>
      <c r="C55" s="193" t="s">
        <v>705</v>
      </c>
      <c r="D55" s="199">
        <v>0</v>
      </c>
    </row>
    <row r="56" s="204" customFormat="1" ht="16.95" customHeight="1" spans="1:4">
      <c r="A56" s="193" t="s">
        <v>706</v>
      </c>
      <c r="B56" s="185">
        <v>0</v>
      </c>
      <c r="C56" s="193" t="s">
        <v>706</v>
      </c>
      <c r="D56" s="199">
        <v>0</v>
      </c>
    </row>
    <row r="57" s="204" customFormat="1" ht="17" customHeight="1" spans="1:4">
      <c r="A57" s="193" t="s">
        <v>707</v>
      </c>
      <c r="B57" s="185">
        <v>0</v>
      </c>
      <c r="C57" s="193" t="s">
        <v>707</v>
      </c>
      <c r="D57" s="199">
        <v>0</v>
      </c>
    </row>
    <row r="58" s="204" customFormat="1" ht="17" customHeight="1" spans="1:4">
      <c r="A58" s="193" t="s">
        <v>708</v>
      </c>
      <c r="B58" s="185">
        <v>633</v>
      </c>
      <c r="C58" s="193" t="s">
        <v>708</v>
      </c>
      <c r="D58" s="199">
        <v>0</v>
      </c>
    </row>
    <row r="59" s="204" customFormat="1" ht="17" customHeight="1" spans="1:4">
      <c r="A59" s="193" t="s">
        <v>709</v>
      </c>
      <c r="B59" s="185">
        <v>172</v>
      </c>
      <c r="C59" s="193" t="s">
        <v>709</v>
      </c>
      <c r="D59" s="199">
        <v>0</v>
      </c>
    </row>
    <row r="60" s="204" customFormat="1" ht="17" customHeight="1" spans="1:4">
      <c r="A60" s="193" t="s">
        <v>710</v>
      </c>
      <c r="B60" s="185">
        <v>0</v>
      </c>
      <c r="C60" s="193" t="s">
        <v>710</v>
      </c>
      <c r="D60" s="199">
        <v>0</v>
      </c>
    </row>
    <row r="61" s="204" customFormat="1" ht="17" customHeight="1" spans="1:4">
      <c r="A61" s="193" t="s">
        <v>711</v>
      </c>
      <c r="B61" s="185">
        <v>41</v>
      </c>
      <c r="C61" s="193" t="s">
        <v>711</v>
      </c>
      <c r="D61" s="199">
        <v>0</v>
      </c>
    </row>
    <row r="62" s="204" customFormat="1" ht="17" customHeight="1" spans="1:4">
      <c r="A62" s="193" t="s">
        <v>712</v>
      </c>
      <c r="B62" s="185">
        <v>246</v>
      </c>
      <c r="C62" s="193" t="s">
        <v>712</v>
      </c>
      <c r="D62" s="199">
        <v>0</v>
      </c>
    </row>
    <row r="63" s="204" customFormat="1" ht="17" customHeight="1" spans="1:4">
      <c r="A63" s="193" t="s">
        <v>713</v>
      </c>
      <c r="B63" s="185">
        <v>154</v>
      </c>
      <c r="C63" s="193" t="s">
        <v>713</v>
      </c>
      <c r="D63" s="199">
        <v>0</v>
      </c>
    </row>
    <row r="64" s="204" customFormat="1" ht="17" customHeight="1" spans="1:4">
      <c r="A64" s="193" t="s">
        <v>714</v>
      </c>
      <c r="B64" s="185">
        <v>200</v>
      </c>
      <c r="C64" s="193" t="s">
        <v>714</v>
      </c>
      <c r="D64" s="199">
        <v>0</v>
      </c>
    </row>
    <row r="65" s="204" customFormat="1" ht="17" customHeight="1" spans="1:4">
      <c r="A65" s="193" t="s">
        <v>715</v>
      </c>
      <c r="B65" s="185">
        <v>3701</v>
      </c>
      <c r="C65" s="193" t="s">
        <v>715</v>
      </c>
      <c r="D65" s="199">
        <v>0</v>
      </c>
    </row>
    <row r="66" s="204" customFormat="1" ht="17" customHeight="1" spans="1:4">
      <c r="A66" s="193" t="s">
        <v>716</v>
      </c>
      <c r="B66" s="185">
        <v>6958</v>
      </c>
      <c r="C66" s="193" t="s">
        <v>716</v>
      </c>
      <c r="D66" s="199">
        <v>0</v>
      </c>
    </row>
    <row r="67" s="204" customFormat="1" ht="17" customHeight="1" spans="1:4">
      <c r="A67" s="193" t="s">
        <v>717</v>
      </c>
      <c r="B67" s="185">
        <v>0</v>
      </c>
      <c r="C67" s="193" t="s">
        <v>717</v>
      </c>
      <c r="D67" s="199">
        <v>0</v>
      </c>
    </row>
    <row r="68" s="204" customFormat="1" ht="17" customHeight="1" spans="1:4">
      <c r="A68" s="193" t="s">
        <v>718</v>
      </c>
      <c r="B68" s="185">
        <v>472</v>
      </c>
      <c r="C68" s="193" t="s">
        <v>718</v>
      </c>
      <c r="D68" s="199">
        <v>0</v>
      </c>
    </row>
    <row r="69" s="204" customFormat="1" ht="17" customHeight="1" spans="1:4">
      <c r="A69" s="193" t="s">
        <v>719</v>
      </c>
      <c r="B69" s="185">
        <v>251</v>
      </c>
      <c r="C69" s="193" t="s">
        <v>719</v>
      </c>
      <c r="D69" s="199">
        <v>0</v>
      </c>
    </row>
    <row r="70" s="204" customFormat="1" ht="17" customHeight="1" spans="1:4">
      <c r="A70" s="193" t="s">
        <v>720</v>
      </c>
      <c r="B70" s="185">
        <v>0</v>
      </c>
      <c r="C70" s="193" t="s">
        <v>720</v>
      </c>
      <c r="D70" s="199">
        <v>0</v>
      </c>
    </row>
    <row r="71" s="204" customFormat="1" ht="17" customHeight="1" spans="1:4">
      <c r="A71" s="193" t="s">
        <v>721</v>
      </c>
      <c r="B71" s="185">
        <v>3103</v>
      </c>
      <c r="C71" s="193" t="s">
        <v>721</v>
      </c>
      <c r="D71" s="199">
        <v>0</v>
      </c>
    </row>
    <row r="72" s="204" customFormat="1" ht="17" customHeight="1" spans="1:4">
      <c r="A72" s="193" t="s">
        <v>722</v>
      </c>
      <c r="B72" s="185">
        <v>0</v>
      </c>
      <c r="C72" s="193" t="s">
        <v>722</v>
      </c>
      <c r="D72" s="199">
        <v>0</v>
      </c>
    </row>
    <row r="73" s="204" customFormat="1" ht="17" customHeight="1" spans="1:4">
      <c r="A73" s="193" t="s">
        <v>723</v>
      </c>
      <c r="B73" s="185">
        <v>0</v>
      </c>
      <c r="C73" s="193" t="s">
        <v>723</v>
      </c>
      <c r="D73" s="199">
        <v>0</v>
      </c>
    </row>
    <row r="74" s="204" customFormat="1" ht="16.95" customHeight="1" spans="1:4">
      <c r="A74" s="193" t="s">
        <v>724</v>
      </c>
      <c r="B74" s="185">
        <v>23</v>
      </c>
      <c r="C74" s="193" t="s">
        <v>724</v>
      </c>
      <c r="D74" s="199">
        <v>0</v>
      </c>
    </row>
    <row r="75" s="204" customFormat="1" ht="17" customHeight="1" spans="1:4">
      <c r="A75" s="193" t="s">
        <v>59</v>
      </c>
      <c r="B75" s="185">
        <v>0</v>
      </c>
      <c r="C75" s="193" t="s">
        <v>725</v>
      </c>
      <c r="D75" s="199">
        <v>0</v>
      </c>
    </row>
    <row r="76" s="204" customFormat="1" ht="17" customHeight="1" spans="1:4">
      <c r="A76" s="198" t="s">
        <v>726</v>
      </c>
      <c r="B76" s="171">
        <v>0</v>
      </c>
      <c r="C76" s="198" t="s">
        <v>727</v>
      </c>
      <c r="D76" s="199">
        <v>5403</v>
      </c>
    </row>
    <row r="77" s="204" customFormat="1" ht="17" customHeight="1" spans="1:4">
      <c r="A77" s="193" t="s">
        <v>728</v>
      </c>
      <c r="B77" s="185">
        <v>0</v>
      </c>
      <c r="C77" s="193" t="s">
        <v>729</v>
      </c>
      <c r="D77" s="199">
        <v>3719</v>
      </c>
    </row>
    <row r="78" s="204" customFormat="1" ht="17" customHeight="1" spans="1:4">
      <c r="A78" s="193" t="s">
        <v>730</v>
      </c>
      <c r="B78" s="199">
        <v>0</v>
      </c>
      <c r="C78" s="193" t="s">
        <v>731</v>
      </c>
      <c r="D78" s="199">
        <v>1684</v>
      </c>
    </row>
    <row r="79" s="204" customFormat="1" ht="17" customHeight="1" spans="1:4">
      <c r="A79" s="198" t="s">
        <v>732</v>
      </c>
      <c r="B79" s="199">
        <v>78</v>
      </c>
      <c r="C79" s="193"/>
      <c r="D79" s="199"/>
    </row>
    <row r="80" s="204" customFormat="1" ht="17" customHeight="1" spans="1:4">
      <c r="A80" s="198" t="s">
        <v>733</v>
      </c>
      <c r="B80" s="199">
        <v>33733</v>
      </c>
      <c r="C80" s="193"/>
      <c r="D80" s="199"/>
    </row>
    <row r="81" s="204" customFormat="1" ht="17" customHeight="1" spans="1:4">
      <c r="A81" s="198" t="s">
        <v>734</v>
      </c>
      <c r="B81" s="199">
        <v>14660</v>
      </c>
      <c r="C81" s="198" t="s">
        <v>735</v>
      </c>
      <c r="D81" s="199">
        <v>0</v>
      </c>
    </row>
    <row r="82" s="204" customFormat="1" ht="17" customHeight="1" spans="1:4">
      <c r="A82" s="193" t="s">
        <v>736</v>
      </c>
      <c r="B82" s="199">
        <v>13505</v>
      </c>
      <c r="C82" s="193"/>
      <c r="D82" s="199"/>
    </row>
    <row r="83" s="204" customFormat="1" ht="16.95" customHeight="1" spans="1:4">
      <c r="A83" s="193" t="s">
        <v>737</v>
      </c>
      <c r="B83" s="199">
        <v>111</v>
      </c>
      <c r="C83" s="193"/>
      <c r="D83" s="199"/>
    </row>
    <row r="84" s="204" customFormat="1" ht="17" customHeight="1" spans="1:4">
      <c r="A84" s="193" t="s">
        <v>738</v>
      </c>
      <c r="B84" s="199">
        <v>1044</v>
      </c>
      <c r="C84" s="193"/>
      <c r="D84" s="199"/>
    </row>
    <row r="85" s="204" customFormat="1" ht="17" customHeight="1" spans="1:4">
      <c r="A85" s="198" t="s">
        <v>739</v>
      </c>
      <c r="B85" s="199">
        <v>0</v>
      </c>
      <c r="C85" s="198" t="s">
        <v>740</v>
      </c>
      <c r="D85" s="199">
        <v>56587</v>
      </c>
    </row>
    <row r="86" s="204" customFormat="1" ht="17" customHeight="1" spans="1:4">
      <c r="A86" s="198" t="s">
        <v>741</v>
      </c>
      <c r="B86" s="199">
        <v>0</v>
      </c>
      <c r="C86" s="198" t="s">
        <v>742</v>
      </c>
      <c r="D86" s="199">
        <v>56587</v>
      </c>
    </row>
    <row r="87" s="204" customFormat="1" ht="17" customHeight="1" spans="1:4">
      <c r="A87" s="198" t="s">
        <v>743</v>
      </c>
      <c r="B87" s="199">
        <v>0</v>
      </c>
      <c r="C87" s="193" t="s">
        <v>744</v>
      </c>
      <c r="D87" s="199">
        <v>35188</v>
      </c>
    </row>
    <row r="88" s="204" customFormat="1" ht="17" customHeight="1" spans="1:4">
      <c r="A88" s="193" t="s">
        <v>745</v>
      </c>
      <c r="B88" s="199">
        <v>0</v>
      </c>
      <c r="C88" s="193" t="s">
        <v>746</v>
      </c>
      <c r="D88" s="199">
        <v>93</v>
      </c>
    </row>
    <row r="89" s="204" customFormat="1" ht="17" customHeight="1" spans="1:4">
      <c r="A89" s="193" t="s">
        <v>747</v>
      </c>
      <c r="B89" s="199">
        <v>0</v>
      </c>
      <c r="C89" s="193" t="s">
        <v>748</v>
      </c>
      <c r="D89" s="199">
        <v>27</v>
      </c>
    </row>
    <row r="90" s="204" customFormat="1" ht="17" customHeight="1" spans="1:4">
      <c r="A90" s="193" t="s">
        <v>749</v>
      </c>
      <c r="B90" s="199">
        <v>0</v>
      </c>
      <c r="C90" s="193" t="s">
        <v>750</v>
      </c>
      <c r="D90" s="199">
        <v>21279</v>
      </c>
    </row>
    <row r="91" s="204" customFormat="1" ht="17" customHeight="1" spans="1:4">
      <c r="A91" s="193" t="s">
        <v>751</v>
      </c>
      <c r="B91" s="199">
        <v>0</v>
      </c>
      <c r="C91" s="193"/>
      <c r="D91" s="199"/>
    </row>
    <row r="92" s="204" customFormat="1" ht="17" customHeight="1" spans="1:4">
      <c r="A92" s="198" t="s">
        <v>752</v>
      </c>
      <c r="B92" s="199">
        <v>67679</v>
      </c>
      <c r="C92" s="198" t="s">
        <v>753</v>
      </c>
      <c r="D92" s="199">
        <v>0</v>
      </c>
    </row>
    <row r="93" s="204" customFormat="1" ht="17" customHeight="1" spans="1:4">
      <c r="A93" s="198" t="s">
        <v>754</v>
      </c>
      <c r="B93" s="199">
        <v>67679</v>
      </c>
      <c r="C93" s="193" t="s">
        <v>755</v>
      </c>
      <c r="D93" s="199">
        <v>0</v>
      </c>
    </row>
    <row r="94" s="204" customFormat="1" ht="17" customHeight="1" spans="1:4">
      <c r="A94" s="193" t="s">
        <v>756</v>
      </c>
      <c r="B94" s="199">
        <v>67679</v>
      </c>
      <c r="C94" s="193" t="s">
        <v>757</v>
      </c>
      <c r="D94" s="199">
        <v>0</v>
      </c>
    </row>
    <row r="95" s="204" customFormat="1" ht="17" customHeight="1" spans="1:4">
      <c r="A95" s="193" t="s">
        <v>758</v>
      </c>
      <c r="B95" s="199">
        <v>0</v>
      </c>
      <c r="C95" s="193" t="s">
        <v>759</v>
      </c>
      <c r="D95" s="199">
        <v>0</v>
      </c>
    </row>
    <row r="96" s="204" customFormat="1" ht="17" customHeight="1" spans="1:4">
      <c r="A96" s="193" t="s">
        <v>760</v>
      </c>
      <c r="B96" s="199">
        <v>0</v>
      </c>
      <c r="C96" s="193" t="s">
        <v>761</v>
      </c>
      <c r="D96" s="199">
        <v>0</v>
      </c>
    </row>
    <row r="97" s="204" customFormat="1" ht="17" customHeight="1" spans="1:4">
      <c r="A97" s="193" t="s">
        <v>762</v>
      </c>
      <c r="B97" s="199">
        <v>0</v>
      </c>
      <c r="C97" s="193"/>
      <c r="D97" s="271"/>
    </row>
    <row r="98" s="204" customFormat="1" ht="17" customHeight="1" spans="1:4">
      <c r="A98" s="198" t="s">
        <v>763</v>
      </c>
      <c r="B98" s="199">
        <v>0</v>
      </c>
      <c r="C98" s="198" t="s">
        <v>764</v>
      </c>
      <c r="D98" s="199">
        <v>0</v>
      </c>
    </row>
    <row r="99" s="204" customFormat="1" ht="17" customHeight="1" spans="1:4">
      <c r="A99" s="198" t="s">
        <v>765</v>
      </c>
      <c r="B99" s="199">
        <v>0</v>
      </c>
      <c r="C99" s="198" t="s">
        <v>766</v>
      </c>
      <c r="D99" s="199">
        <v>0</v>
      </c>
    </row>
    <row r="100" s="204" customFormat="1" ht="17" customHeight="1" spans="1:4">
      <c r="A100" s="198" t="s">
        <v>767</v>
      </c>
      <c r="B100" s="199">
        <v>0</v>
      </c>
      <c r="C100" s="198" t="s">
        <v>768</v>
      </c>
      <c r="D100" s="199">
        <v>0</v>
      </c>
    </row>
    <row r="101" s="204" customFormat="1" ht="17" customHeight="1" spans="1:4">
      <c r="A101" s="198" t="s">
        <v>769</v>
      </c>
      <c r="B101" s="199">
        <v>0</v>
      </c>
      <c r="C101" s="198" t="s">
        <v>770</v>
      </c>
      <c r="D101" s="199">
        <v>3058</v>
      </c>
    </row>
    <row r="102" s="204" customFormat="1" ht="16.95" customHeight="1" spans="1:4">
      <c r="A102" s="198" t="s">
        <v>771</v>
      </c>
      <c r="B102" s="199">
        <v>0</v>
      </c>
      <c r="C102" s="198" t="s">
        <v>772</v>
      </c>
      <c r="D102" s="199">
        <v>0</v>
      </c>
    </row>
    <row r="103" s="204" customFormat="1" ht="16.95" customHeight="1" spans="1:4">
      <c r="A103" s="198" t="s">
        <v>773</v>
      </c>
      <c r="B103" s="199">
        <v>0</v>
      </c>
      <c r="C103" s="198" t="s">
        <v>774</v>
      </c>
      <c r="D103" s="199">
        <v>0</v>
      </c>
    </row>
    <row r="104" s="204" customFormat="1" ht="16.95" customHeight="1" spans="1:4">
      <c r="A104" s="193" t="s">
        <v>775</v>
      </c>
      <c r="B104" s="199">
        <v>0</v>
      </c>
      <c r="C104" s="193" t="s">
        <v>776</v>
      </c>
      <c r="D104" s="199">
        <v>0</v>
      </c>
    </row>
    <row r="105" s="204" customFormat="1" ht="16.95" customHeight="1" spans="1:4">
      <c r="A105" s="193" t="s">
        <v>777</v>
      </c>
      <c r="B105" s="199">
        <v>0</v>
      </c>
      <c r="C105" s="193" t="s">
        <v>778</v>
      </c>
      <c r="D105" s="199">
        <v>0</v>
      </c>
    </row>
    <row r="106" s="204" customFormat="1" ht="16.95" customHeight="1" spans="1:4">
      <c r="A106" s="193" t="s">
        <v>779</v>
      </c>
      <c r="B106" s="199">
        <v>0</v>
      </c>
      <c r="C106" s="193" t="s">
        <v>780</v>
      </c>
      <c r="D106" s="199">
        <v>0</v>
      </c>
    </row>
    <row r="107" s="204" customFormat="1" ht="16.95" customHeight="1" spans="1:4">
      <c r="A107" s="198" t="s">
        <v>781</v>
      </c>
      <c r="B107" s="199">
        <v>0</v>
      </c>
      <c r="C107" s="198" t="s">
        <v>782</v>
      </c>
      <c r="D107" s="199">
        <v>0</v>
      </c>
    </row>
    <row r="108" s="204" customFormat="1" ht="16.95" customHeight="1" spans="1:4">
      <c r="A108" s="193" t="s">
        <v>783</v>
      </c>
      <c r="B108" s="199">
        <v>0</v>
      </c>
      <c r="C108" s="193" t="s">
        <v>784</v>
      </c>
      <c r="D108" s="199">
        <v>0</v>
      </c>
    </row>
    <row r="109" s="204" customFormat="1" ht="16.95" customHeight="1" spans="1:4">
      <c r="A109" s="193" t="s">
        <v>785</v>
      </c>
      <c r="B109" s="199">
        <v>0</v>
      </c>
      <c r="C109" s="193" t="s">
        <v>786</v>
      </c>
      <c r="D109" s="199">
        <v>0</v>
      </c>
    </row>
    <row r="110" s="204" customFormat="1" ht="16.95" customHeight="1" spans="1:4">
      <c r="A110" s="193" t="s">
        <v>787</v>
      </c>
      <c r="B110" s="199">
        <v>0</v>
      </c>
      <c r="C110" s="193" t="s">
        <v>788</v>
      </c>
      <c r="D110" s="199">
        <v>0</v>
      </c>
    </row>
    <row r="111" s="204" customFormat="1" ht="16.95" customHeight="1" spans="1:4">
      <c r="A111" s="198" t="s">
        <v>789</v>
      </c>
      <c r="B111" s="199">
        <v>0</v>
      </c>
      <c r="C111" s="198" t="s">
        <v>790</v>
      </c>
      <c r="D111" s="199">
        <v>0</v>
      </c>
    </row>
    <row r="112" s="204" customFormat="1" ht="16.95" customHeight="1" spans="1:4">
      <c r="A112" s="193" t="s">
        <v>791</v>
      </c>
      <c r="B112" s="199">
        <v>0</v>
      </c>
      <c r="C112" s="193" t="s">
        <v>792</v>
      </c>
      <c r="D112" s="199">
        <v>0</v>
      </c>
    </row>
    <row r="113" s="204" customFormat="1" ht="16.95" customHeight="1" spans="1:4">
      <c r="A113" s="193" t="s">
        <v>793</v>
      </c>
      <c r="B113" s="199">
        <v>0</v>
      </c>
      <c r="C113" s="193" t="s">
        <v>794</v>
      </c>
      <c r="D113" s="199">
        <v>0</v>
      </c>
    </row>
    <row r="114" s="204" customFormat="1" ht="16.95" customHeight="1" spans="1:4">
      <c r="A114" s="193" t="s">
        <v>795</v>
      </c>
      <c r="B114" s="199">
        <v>0</v>
      </c>
      <c r="C114" s="193" t="s">
        <v>796</v>
      </c>
      <c r="D114" s="199">
        <v>0</v>
      </c>
    </row>
    <row r="115" s="204" customFormat="1" ht="16.95" customHeight="1" spans="1:4">
      <c r="A115" s="198" t="s">
        <v>797</v>
      </c>
      <c r="B115" s="199">
        <v>0</v>
      </c>
      <c r="C115" s="198" t="s">
        <v>798</v>
      </c>
      <c r="D115" s="199">
        <v>0</v>
      </c>
    </row>
    <row r="116" s="204" customFormat="1" ht="16.95" customHeight="1" spans="1:4">
      <c r="A116" s="193" t="s">
        <v>799</v>
      </c>
      <c r="B116" s="199">
        <v>0</v>
      </c>
      <c r="C116" s="193" t="s">
        <v>800</v>
      </c>
      <c r="D116" s="199">
        <v>0</v>
      </c>
    </row>
    <row r="117" s="204" customFormat="1" ht="16.95" customHeight="1" spans="1:4">
      <c r="A117" s="193" t="s">
        <v>801</v>
      </c>
      <c r="B117" s="199">
        <v>0</v>
      </c>
      <c r="C117" s="193" t="s">
        <v>802</v>
      </c>
      <c r="D117" s="199">
        <v>0</v>
      </c>
    </row>
    <row r="118" s="204" customFormat="1" ht="16.95" customHeight="1" spans="1:4">
      <c r="A118" s="193" t="s">
        <v>803</v>
      </c>
      <c r="B118" s="199">
        <v>0</v>
      </c>
      <c r="C118" s="193" t="s">
        <v>804</v>
      </c>
      <c r="D118" s="199">
        <v>0</v>
      </c>
    </row>
    <row r="119" s="204" customFormat="1" ht="17" customHeight="1" spans="1:4">
      <c r="A119" s="198" t="s">
        <v>805</v>
      </c>
      <c r="B119" s="199">
        <v>0</v>
      </c>
      <c r="C119" s="198" t="s">
        <v>806</v>
      </c>
      <c r="D119" s="199">
        <v>0</v>
      </c>
    </row>
    <row r="120" s="204" customFormat="1" ht="17" customHeight="1" spans="1:4">
      <c r="A120" s="198" t="s">
        <v>807</v>
      </c>
      <c r="B120" s="199">
        <v>0</v>
      </c>
      <c r="C120" s="198" t="s">
        <v>808</v>
      </c>
      <c r="D120" s="199">
        <v>0</v>
      </c>
    </row>
    <row r="121" s="204" customFormat="1" ht="17" customHeight="1" spans="1:4">
      <c r="A121" s="193"/>
      <c r="B121" s="199"/>
      <c r="C121" s="198" t="s">
        <v>809</v>
      </c>
      <c r="D121" s="199">
        <v>3692</v>
      </c>
    </row>
    <row r="122" s="204" customFormat="1" ht="17" customHeight="1" spans="1:4">
      <c r="A122" s="193"/>
      <c r="B122" s="199"/>
      <c r="C122" s="198" t="s">
        <v>810</v>
      </c>
      <c r="D122" s="199">
        <v>46356</v>
      </c>
    </row>
    <row r="123" s="204" customFormat="1" ht="17" customHeight="1" spans="1:4">
      <c r="A123" s="193"/>
      <c r="B123" s="199"/>
      <c r="C123" s="198" t="s">
        <v>811</v>
      </c>
      <c r="D123" s="199">
        <v>46356</v>
      </c>
    </row>
    <row r="124" s="204" customFormat="1" ht="17" customHeight="1" spans="1:4">
      <c r="A124" s="193"/>
      <c r="B124" s="199"/>
      <c r="C124" s="198" t="s">
        <v>812</v>
      </c>
      <c r="D124" s="199">
        <v>0</v>
      </c>
    </row>
    <row r="125" s="204" customFormat="1" ht="17" customHeight="1" spans="1:4">
      <c r="A125" s="196" t="s">
        <v>813</v>
      </c>
      <c r="B125" s="199">
        <v>323470</v>
      </c>
      <c r="C125" s="196" t="s">
        <v>814</v>
      </c>
      <c r="D125" s="199">
        <v>323470</v>
      </c>
    </row>
  </sheetData>
  <mergeCells count="3">
    <mergeCell ref="A2:D2"/>
    <mergeCell ref="A3:D3"/>
    <mergeCell ref="A4:D4"/>
  </mergeCells>
  <pageMargins left="0.700694444444445" right="0.700694444444445" top="0.751388888888889" bottom="0.751388888888889" header="0.298611111111111" footer="0.298611111111111"/>
  <pageSetup paperSize="9" scale="75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75"/>
  <sheetViews>
    <sheetView view="pageBreakPreview" zoomScaleNormal="100" topLeftCell="A2" workbookViewId="0">
      <pane ySplit="5" topLeftCell="A11" activePane="bottomLeft" state="frozen"/>
      <selection/>
      <selection pane="bottomLeft" activeCell="C12" sqref="C12"/>
    </sheetView>
  </sheetViews>
  <sheetFormatPr defaultColWidth="9" defaultRowHeight="14.25" outlineLevelCol="6"/>
  <cols>
    <col min="2" max="2" width="37.5" style="163" customWidth="1"/>
    <col min="3" max="3" width="11.25" style="263" customWidth="1"/>
    <col min="4" max="4" width="11.875" style="163" customWidth="1"/>
    <col min="5" max="5" width="11.625" style="163" customWidth="1"/>
    <col min="6" max="6" width="10.625" style="163" customWidth="1"/>
    <col min="7" max="7" width="12.5" style="163" customWidth="1"/>
    <col min="8" max="16384" width="9" style="163"/>
  </cols>
  <sheetData>
    <row r="1" spans="2:3">
      <c r="B1" s="214" t="s">
        <v>815</v>
      </c>
      <c r="C1" s="264"/>
    </row>
    <row r="2" spans="1:3">
      <c r="A2" t="s">
        <v>815</v>
      </c>
      <c r="B2" s="214"/>
      <c r="C2" s="264"/>
    </row>
    <row r="3" ht="22.5" spans="2:6">
      <c r="B3" s="174" t="s">
        <v>816</v>
      </c>
      <c r="C3" s="265"/>
      <c r="D3" s="174"/>
      <c r="E3" s="174"/>
      <c r="F3" s="174"/>
    </row>
    <row r="4" spans="2:6">
      <c r="B4" s="175"/>
      <c r="C4" s="266"/>
      <c r="D4" s="175"/>
      <c r="E4" s="175"/>
      <c r="F4" s="175"/>
    </row>
    <row r="5" spans="2:6">
      <c r="B5" s="175" t="s">
        <v>63</v>
      </c>
      <c r="C5" s="266"/>
      <c r="D5" s="175"/>
      <c r="E5" s="175"/>
      <c r="F5" s="175"/>
    </row>
    <row r="6" s="262" customFormat="1" ht="24" spans="1:7">
      <c r="A6" s="182" t="s">
        <v>817</v>
      </c>
      <c r="B6" s="182" t="s">
        <v>606</v>
      </c>
      <c r="C6" s="267" t="s">
        <v>30</v>
      </c>
      <c r="D6" s="182" t="s">
        <v>32</v>
      </c>
      <c r="E6" s="182" t="s">
        <v>818</v>
      </c>
      <c r="F6" s="182" t="s">
        <v>819</v>
      </c>
      <c r="G6" s="182" t="s">
        <v>35</v>
      </c>
    </row>
    <row r="7" ht="21" customHeight="1" spans="1:7">
      <c r="A7" s="268"/>
      <c r="B7" s="246" t="s">
        <v>820</v>
      </c>
      <c r="C7" s="269">
        <v>129329</v>
      </c>
      <c r="D7" s="219">
        <v>181521</v>
      </c>
      <c r="E7" s="220">
        <f t="shared" ref="E7:E13" si="0">D7/C7</f>
        <v>1.40355991308987</v>
      </c>
      <c r="F7" s="219">
        <v>162221</v>
      </c>
      <c r="G7" s="221">
        <f>D7/F7</f>
        <v>1.1189734991154</v>
      </c>
    </row>
    <row r="8" ht="21" customHeight="1" spans="1:7">
      <c r="A8" s="268" t="s">
        <v>821</v>
      </c>
      <c r="B8" s="244" t="s">
        <v>611</v>
      </c>
      <c r="C8" s="269">
        <v>2411</v>
      </c>
      <c r="D8" s="219">
        <v>2411</v>
      </c>
      <c r="E8" s="220">
        <f t="shared" si="0"/>
        <v>1</v>
      </c>
      <c r="F8" s="219">
        <v>2411</v>
      </c>
      <c r="G8" s="221">
        <f t="shared" ref="G8:G39" si="1">D8/F8</f>
        <v>1</v>
      </c>
    </row>
    <row r="9" ht="21" customHeight="1" spans="1:7">
      <c r="A9" s="268">
        <v>1</v>
      </c>
      <c r="B9" s="246" t="s">
        <v>613</v>
      </c>
      <c r="C9" s="269">
        <v>104</v>
      </c>
      <c r="D9" s="219">
        <v>104</v>
      </c>
      <c r="E9" s="220">
        <f t="shared" si="0"/>
        <v>1</v>
      </c>
      <c r="F9" s="219">
        <v>104</v>
      </c>
      <c r="G9" s="221">
        <f t="shared" si="1"/>
        <v>1</v>
      </c>
    </row>
    <row r="10" ht="21" customHeight="1" spans="1:7">
      <c r="A10" s="268">
        <v>2</v>
      </c>
      <c r="B10" s="246" t="s">
        <v>615</v>
      </c>
      <c r="C10" s="269">
        <v>51</v>
      </c>
      <c r="D10" s="219">
        <v>51</v>
      </c>
      <c r="E10" s="220">
        <f t="shared" si="0"/>
        <v>1</v>
      </c>
      <c r="F10" s="219">
        <v>51</v>
      </c>
      <c r="G10" s="221">
        <f t="shared" si="1"/>
        <v>1</v>
      </c>
    </row>
    <row r="11" ht="21" customHeight="1" spans="1:7">
      <c r="A11" s="268">
        <v>3</v>
      </c>
      <c r="B11" s="246" t="s">
        <v>617</v>
      </c>
      <c r="C11" s="269">
        <v>519</v>
      </c>
      <c r="D11" s="219">
        <v>519</v>
      </c>
      <c r="E11" s="220">
        <f t="shared" si="0"/>
        <v>1</v>
      </c>
      <c r="F11" s="219">
        <v>519</v>
      </c>
      <c r="G11" s="221">
        <f t="shared" si="1"/>
        <v>1</v>
      </c>
    </row>
    <row r="12" ht="21" customHeight="1" spans="1:7">
      <c r="A12" s="268">
        <v>4</v>
      </c>
      <c r="B12" s="246" t="s">
        <v>619</v>
      </c>
      <c r="C12" s="269">
        <v>1</v>
      </c>
      <c r="D12" s="190">
        <v>1</v>
      </c>
      <c r="E12" s="220">
        <f t="shared" si="0"/>
        <v>1</v>
      </c>
      <c r="F12" s="190">
        <v>1</v>
      </c>
      <c r="G12" s="221">
        <f t="shared" si="1"/>
        <v>1</v>
      </c>
    </row>
    <row r="13" ht="21" customHeight="1" spans="1:7">
      <c r="A13" s="268">
        <v>5</v>
      </c>
      <c r="B13" s="246" t="s">
        <v>621</v>
      </c>
      <c r="C13" s="269">
        <v>1736</v>
      </c>
      <c r="D13" s="219">
        <v>1736</v>
      </c>
      <c r="E13" s="220">
        <f t="shared" si="0"/>
        <v>1</v>
      </c>
      <c r="F13" s="219">
        <v>1736</v>
      </c>
      <c r="G13" s="221">
        <f t="shared" si="1"/>
        <v>1</v>
      </c>
    </row>
    <row r="14" ht="21" customHeight="1" spans="1:7">
      <c r="A14" s="268">
        <v>6</v>
      </c>
      <c r="B14" s="246" t="s">
        <v>623</v>
      </c>
      <c r="C14" s="269"/>
      <c r="D14" s="219"/>
      <c r="E14" s="220"/>
      <c r="F14" s="219"/>
      <c r="G14" s="221"/>
    </row>
    <row r="15" ht="21" customHeight="1" spans="1:7">
      <c r="A15" s="268" t="s">
        <v>822</v>
      </c>
      <c r="B15" s="244" t="s">
        <v>625</v>
      </c>
      <c r="C15" s="269">
        <v>122428</v>
      </c>
      <c r="D15" s="219">
        <v>162921</v>
      </c>
      <c r="E15" s="220">
        <f>D15/C15</f>
        <v>1.33074950174797</v>
      </c>
      <c r="F15" s="219">
        <v>142095</v>
      </c>
      <c r="G15" s="221">
        <f t="shared" si="1"/>
        <v>1.14656391850523</v>
      </c>
    </row>
    <row r="16" ht="21" customHeight="1" spans="1:7">
      <c r="A16" s="268">
        <v>1</v>
      </c>
      <c r="B16" s="246" t="s">
        <v>627</v>
      </c>
      <c r="C16" s="269"/>
      <c r="D16" s="219">
        <v>0</v>
      </c>
      <c r="E16" s="220"/>
      <c r="F16" s="219">
        <v>0</v>
      </c>
      <c r="G16" s="221"/>
    </row>
    <row r="17" ht="21" customHeight="1" spans="1:7">
      <c r="A17" s="268">
        <v>2</v>
      </c>
      <c r="B17" s="246" t="s">
        <v>629</v>
      </c>
      <c r="C17" s="269">
        <v>34446</v>
      </c>
      <c r="D17" s="185">
        <v>37889</v>
      </c>
      <c r="E17" s="220">
        <f>D17/C17</f>
        <v>1.09995355048482</v>
      </c>
      <c r="F17" s="219">
        <v>34725</v>
      </c>
      <c r="G17" s="221">
        <f t="shared" si="1"/>
        <v>1.09111591072714</v>
      </c>
    </row>
    <row r="18" ht="21" customHeight="1" spans="1:7">
      <c r="A18" s="268">
        <v>3</v>
      </c>
      <c r="B18" s="246" t="s">
        <v>631</v>
      </c>
      <c r="C18" s="269">
        <v>15318</v>
      </c>
      <c r="D18" s="185">
        <v>19024</v>
      </c>
      <c r="E18" s="220">
        <f>D18/C18</f>
        <v>1.24193758976368</v>
      </c>
      <c r="F18" s="219">
        <v>18008</v>
      </c>
      <c r="G18" s="221">
        <f t="shared" si="1"/>
        <v>1.05641936916926</v>
      </c>
    </row>
    <row r="19" ht="21" customHeight="1" spans="1:7">
      <c r="A19" s="268">
        <v>4</v>
      </c>
      <c r="B19" s="246" t="s">
        <v>633</v>
      </c>
      <c r="C19" s="269">
        <v>723</v>
      </c>
      <c r="D19" s="185">
        <v>4116</v>
      </c>
      <c r="E19" s="220">
        <f>D19/C19</f>
        <v>5.69294605809129</v>
      </c>
      <c r="F19" s="219">
        <v>1020</v>
      </c>
      <c r="G19" s="221">
        <f t="shared" si="1"/>
        <v>4.03529411764706</v>
      </c>
    </row>
    <row r="20" ht="21" customHeight="1" spans="1:7">
      <c r="A20" s="268">
        <v>5</v>
      </c>
      <c r="B20" s="246" t="s">
        <v>635</v>
      </c>
      <c r="C20" s="269"/>
      <c r="D20" s="185">
        <v>0</v>
      </c>
      <c r="E20" s="220"/>
      <c r="F20" s="219">
        <v>0</v>
      </c>
      <c r="G20" s="221"/>
    </row>
    <row r="21" ht="21" customHeight="1" spans="1:7">
      <c r="A21" s="268">
        <v>6</v>
      </c>
      <c r="B21" s="246" t="s">
        <v>637</v>
      </c>
      <c r="C21" s="269"/>
      <c r="D21" s="185">
        <v>0</v>
      </c>
      <c r="E21" s="220"/>
      <c r="F21" s="219">
        <v>0</v>
      </c>
      <c r="G21" s="221"/>
    </row>
    <row r="22" ht="21" customHeight="1" spans="1:7">
      <c r="A22" s="268">
        <v>7</v>
      </c>
      <c r="B22" s="246" t="s">
        <v>639</v>
      </c>
      <c r="C22" s="269">
        <v>5000</v>
      </c>
      <c r="D22" s="185">
        <v>5401</v>
      </c>
      <c r="E22" s="220">
        <f>D22/C22</f>
        <v>1.0802</v>
      </c>
      <c r="F22" s="219">
        <v>5355</v>
      </c>
      <c r="G22" s="221">
        <f t="shared" si="1"/>
        <v>1.00859010270775</v>
      </c>
    </row>
    <row r="23" ht="21" customHeight="1" spans="1:7">
      <c r="A23" s="268">
        <v>8</v>
      </c>
      <c r="B23" s="246" t="s">
        <v>641</v>
      </c>
      <c r="C23" s="269">
        <v>3727</v>
      </c>
      <c r="D23" s="185">
        <v>4671</v>
      </c>
      <c r="E23" s="220">
        <f>D23/C23</f>
        <v>1.25328682586531</v>
      </c>
      <c r="F23" s="219">
        <v>4141</v>
      </c>
      <c r="G23" s="221">
        <f t="shared" si="1"/>
        <v>1.12798840859696</v>
      </c>
    </row>
    <row r="24" ht="21" customHeight="1" spans="1:7">
      <c r="A24" s="268">
        <v>9</v>
      </c>
      <c r="B24" s="246" t="s">
        <v>643</v>
      </c>
      <c r="C24" s="269">
        <v>10679</v>
      </c>
      <c r="D24" s="185">
        <v>11269</v>
      </c>
      <c r="E24" s="220">
        <f>D24/C24</f>
        <v>1.05524861878453</v>
      </c>
      <c r="F24" s="219">
        <v>10700</v>
      </c>
      <c r="G24" s="221">
        <f t="shared" si="1"/>
        <v>1.05317757009346</v>
      </c>
    </row>
    <row r="25" ht="21" customHeight="1" spans="1:7">
      <c r="A25" s="268">
        <v>10</v>
      </c>
      <c r="B25" s="246" t="s">
        <v>645</v>
      </c>
      <c r="C25" s="269"/>
      <c r="D25" s="185">
        <v>0</v>
      </c>
      <c r="E25" s="220"/>
      <c r="F25" s="219">
        <v>0</v>
      </c>
      <c r="G25" s="221"/>
    </row>
    <row r="26" ht="21" customHeight="1" spans="1:7">
      <c r="A26" s="268">
        <v>11</v>
      </c>
      <c r="B26" s="246" t="s">
        <v>647</v>
      </c>
      <c r="C26" s="269">
        <v>6289</v>
      </c>
      <c r="D26" s="185">
        <v>6728</v>
      </c>
      <c r="E26" s="220">
        <f>D26/C26</f>
        <v>1.0698044204166</v>
      </c>
      <c r="F26" s="219">
        <v>6289</v>
      </c>
      <c r="G26" s="221">
        <f t="shared" si="1"/>
        <v>1.0698044204166</v>
      </c>
    </row>
    <row r="27" ht="21" customHeight="1" spans="1:7">
      <c r="A27" s="268">
        <v>12</v>
      </c>
      <c r="B27" s="246" t="s">
        <v>649</v>
      </c>
      <c r="C27" s="269"/>
      <c r="D27" s="185">
        <v>0</v>
      </c>
      <c r="E27" s="220"/>
      <c r="F27" s="219">
        <v>0</v>
      </c>
      <c r="G27" s="221"/>
    </row>
    <row r="28" ht="21" customHeight="1" spans="1:7">
      <c r="A28" s="268">
        <v>13</v>
      </c>
      <c r="B28" s="246" t="s">
        <v>651</v>
      </c>
      <c r="C28" s="269">
        <v>8649</v>
      </c>
      <c r="D28" s="185">
        <v>10480</v>
      </c>
      <c r="E28" s="220"/>
      <c r="F28" s="219">
        <v>10915</v>
      </c>
      <c r="G28" s="221">
        <f t="shared" si="1"/>
        <v>0.960146587265231</v>
      </c>
    </row>
    <row r="29" ht="21" customHeight="1" spans="1:7">
      <c r="A29" s="268">
        <v>14</v>
      </c>
      <c r="B29" s="246" t="s">
        <v>653</v>
      </c>
      <c r="C29" s="269"/>
      <c r="D29" s="219">
        <v>0</v>
      </c>
      <c r="E29" s="220"/>
      <c r="F29" s="219">
        <v>0</v>
      </c>
      <c r="G29" s="221"/>
    </row>
    <row r="30" ht="21" customHeight="1" spans="1:7">
      <c r="A30" s="268">
        <v>15</v>
      </c>
      <c r="B30" s="246" t="s">
        <v>655</v>
      </c>
      <c r="C30" s="269"/>
      <c r="D30" s="219">
        <v>0</v>
      </c>
      <c r="E30" s="220"/>
      <c r="F30" s="219">
        <v>0</v>
      </c>
      <c r="G30" s="221"/>
    </row>
    <row r="31" ht="21" customHeight="1" spans="1:7">
      <c r="A31" s="268">
        <v>16</v>
      </c>
      <c r="B31" s="246" t="s">
        <v>657</v>
      </c>
      <c r="C31" s="269"/>
      <c r="D31" s="219">
        <v>0</v>
      </c>
      <c r="E31" s="220"/>
      <c r="F31" s="219">
        <v>0</v>
      </c>
      <c r="G31" s="221"/>
    </row>
    <row r="32" ht="21" customHeight="1" spans="1:7">
      <c r="A32" s="268">
        <v>17</v>
      </c>
      <c r="B32" s="246" t="s">
        <v>659</v>
      </c>
      <c r="C32" s="269">
        <v>870</v>
      </c>
      <c r="D32" s="219">
        <v>1000</v>
      </c>
      <c r="E32" s="220">
        <f t="shared" ref="E32:E38" si="2">D32/C32</f>
        <v>1.14942528735632</v>
      </c>
      <c r="F32" s="219">
        <v>870</v>
      </c>
      <c r="G32" s="221">
        <f t="shared" si="1"/>
        <v>1.14942528735632</v>
      </c>
    </row>
    <row r="33" ht="21" customHeight="1" spans="1:7">
      <c r="A33" s="268">
        <v>18</v>
      </c>
      <c r="B33" s="246" t="s">
        <v>661</v>
      </c>
      <c r="C33" s="269">
        <v>11478</v>
      </c>
      <c r="D33" s="219">
        <v>11291</v>
      </c>
      <c r="E33" s="220">
        <f t="shared" si="2"/>
        <v>0.983707963059766</v>
      </c>
      <c r="F33" s="219">
        <v>11857</v>
      </c>
      <c r="G33" s="221">
        <f t="shared" si="1"/>
        <v>0.952264485114279</v>
      </c>
    </row>
    <row r="34" ht="21" customHeight="1" spans="1:7">
      <c r="A34" s="268">
        <v>19</v>
      </c>
      <c r="B34" s="246" t="s">
        <v>663</v>
      </c>
      <c r="C34" s="269"/>
      <c r="D34" s="219">
        <v>20</v>
      </c>
      <c r="E34" s="220"/>
      <c r="F34" s="219">
        <v>0</v>
      </c>
      <c r="G34" s="221"/>
    </row>
    <row r="35" ht="21" customHeight="1" spans="1:7">
      <c r="A35" s="268">
        <v>20</v>
      </c>
      <c r="B35" s="246" t="s">
        <v>665</v>
      </c>
      <c r="C35" s="269">
        <v>309</v>
      </c>
      <c r="D35" s="219">
        <v>292</v>
      </c>
      <c r="E35" s="220">
        <f t="shared" si="2"/>
        <v>0.944983818770227</v>
      </c>
      <c r="F35" s="219">
        <v>362</v>
      </c>
      <c r="G35" s="221">
        <f t="shared" si="1"/>
        <v>0.806629834254144</v>
      </c>
    </row>
    <row r="36" ht="21" customHeight="1" spans="1:7">
      <c r="A36" s="268">
        <v>21</v>
      </c>
      <c r="B36" s="246" t="s">
        <v>667</v>
      </c>
      <c r="C36" s="269">
        <v>8753</v>
      </c>
      <c r="D36" s="219">
        <v>11142</v>
      </c>
      <c r="E36" s="220">
        <f t="shared" si="2"/>
        <v>1.27293499371644</v>
      </c>
      <c r="F36" s="219">
        <v>10350</v>
      </c>
      <c r="G36" s="221">
        <f t="shared" si="1"/>
        <v>1.07652173913043</v>
      </c>
    </row>
    <row r="37" ht="21" customHeight="1" spans="1:7">
      <c r="A37" s="268">
        <v>22</v>
      </c>
      <c r="B37" s="246" t="s">
        <v>669</v>
      </c>
      <c r="C37" s="269">
        <v>4993</v>
      </c>
      <c r="D37" s="219">
        <v>3833</v>
      </c>
      <c r="E37" s="220">
        <f t="shared" si="2"/>
        <v>0.7676747446425</v>
      </c>
      <c r="F37" s="219">
        <v>5066</v>
      </c>
      <c r="G37" s="221">
        <f t="shared" si="1"/>
        <v>0.756612712198974</v>
      </c>
    </row>
    <row r="38" ht="21" customHeight="1" spans="1:7">
      <c r="A38" s="268">
        <v>23</v>
      </c>
      <c r="B38" s="246" t="s">
        <v>671</v>
      </c>
      <c r="C38" s="269">
        <v>2140</v>
      </c>
      <c r="D38" s="219">
        <v>1933</v>
      </c>
      <c r="E38" s="220">
        <f t="shared" si="2"/>
        <v>0.903271028037383</v>
      </c>
      <c r="F38" s="219">
        <v>3006</v>
      </c>
      <c r="G38" s="221">
        <f t="shared" si="1"/>
        <v>0.643047238855622</v>
      </c>
    </row>
    <row r="39" ht="21" customHeight="1" spans="1:7">
      <c r="A39" s="268">
        <v>24</v>
      </c>
      <c r="B39" s="246" t="s">
        <v>673</v>
      </c>
      <c r="C39" s="269"/>
      <c r="D39" s="219">
        <v>0</v>
      </c>
      <c r="E39" s="220"/>
      <c r="F39" s="219">
        <v>22</v>
      </c>
      <c r="G39" s="221"/>
    </row>
    <row r="40" ht="21" customHeight="1" spans="1:7">
      <c r="A40" s="268">
        <v>25</v>
      </c>
      <c r="B40" s="246" t="s">
        <v>675</v>
      </c>
      <c r="C40" s="269">
        <v>8065</v>
      </c>
      <c r="D40" s="219">
        <v>27123</v>
      </c>
      <c r="E40" s="220">
        <f>D40/C40</f>
        <v>3.36305021698698</v>
      </c>
      <c r="F40" s="219">
        <v>10723</v>
      </c>
      <c r="G40" s="221">
        <f>D40/F40</f>
        <v>2.52942273617458</v>
      </c>
    </row>
    <row r="41" ht="21" customHeight="1" spans="1:7">
      <c r="A41" s="268">
        <v>26</v>
      </c>
      <c r="B41" s="246" t="s">
        <v>677</v>
      </c>
      <c r="C41" s="269"/>
      <c r="D41" s="219">
        <v>0</v>
      </c>
      <c r="E41" s="220"/>
      <c r="F41" s="219">
        <v>0</v>
      </c>
      <c r="G41" s="221"/>
    </row>
    <row r="42" ht="21" customHeight="1" spans="1:7">
      <c r="A42" s="268">
        <v>27</v>
      </c>
      <c r="B42" s="246" t="s">
        <v>823</v>
      </c>
      <c r="C42" s="269"/>
      <c r="D42" s="219">
        <v>0</v>
      </c>
      <c r="E42" s="220"/>
      <c r="F42" s="219">
        <v>0</v>
      </c>
      <c r="G42" s="221"/>
    </row>
    <row r="43" ht="21" customHeight="1" spans="1:7">
      <c r="A43" s="268">
        <v>28</v>
      </c>
      <c r="B43" s="246" t="s">
        <v>681</v>
      </c>
      <c r="C43" s="269"/>
      <c r="D43" s="219">
        <v>0</v>
      </c>
      <c r="E43" s="220"/>
      <c r="F43" s="219">
        <v>0</v>
      </c>
      <c r="G43" s="221"/>
    </row>
    <row r="44" ht="21" customHeight="1" spans="1:7">
      <c r="A44" s="268">
        <v>29</v>
      </c>
      <c r="B44" s="246" t="s">
        <v>683</v>
      </c>
      <c r="C44" s="269"/>
      <c r="D44" s="219">
        <v>10</v>
      </c>
      <c r="E44" s="220"/>
      <c r="F44" s="219">
        <v>0</v>
      </c>
      <c r="G44" s="221"/>
    </row>
    <row r="45" ht="21" customHeight="1" spans="1:7">
      <c r="A45" s="268">
        <v>30</v>
      </c>
      <c r="B45" s="246" t="s">
        <v>685</v>
      </c>
      <c r="C45" s="269"/>
      <c r="D45" s="219">
        <v>0</v>
      </c>
      <c r="E45" s="220"/>
      <c r="F45" s="219">
        <v>0</v>
      </c>
      <c r="G45" s="221"/>
    </row>
    <row r="46" ht="21" customHeight="1" spans="1:7">
      <c r="A46" s="268">
        <v>31</v>
      </c>
      <c r="B46" s="246" t="s">
        <v>687</v>
      </c>
      <c r="C46" s="269">
        <v>450</v>
      </c>
      <c r="D46" s="219">
        <v>1738</v>
      </c>
      <c r="E46" s="220">
        <f>D46/C46</f>
        <v>3.86222222222222</v>
      </c>
      <c r="F46" s="219">
        <v>811</v>
      </c>
      <c r="G46" s="221">
        <f>D46/F46</f>
        <v>2.14303329223181</v>
      </c>
    </row>
    <row r="47" ht="21" customHeight="1" spans="1:7">
      <c r="A47" s="268">
        <v>32</v>
      </c>
      <c r="B47" s="246" t="s">
        <v>689</v>
      </c>
      <c r="C47" s="269"/>
      <c r="D47" s="219">
        <v>0</v>
      </c>
      <c r="E47" s="220"/>
      <c r="F47" s="219">
        <v>0</v>
      </c>
      <c r="G47" s="221"/>
    </row>
    <row r="48" ht="21" customHeight="1" spans="1:7">
      <c r="A48" s="268">
        <v>33</v>
      </c>
      <c r="B48" s="246" t="s">
        <v>691</v>
      </c>
      <c r="C48" s="270"/>
      <c r="D48" s="190">
        <v>293</v>
      </c>
      <c r="E48" s="220"/>
      <c r="F48" s="190">
        <v>158</v>
      </c>
      <c r="G48" s="221">
        <f>D48/F48</f>
        <v>1.85443037974684</v>
      </c>
    </row>
    <row r="49" ht="21" customHeight="1" spans="1:7">
      <c r="A49" s="268">
        <v>34</v>
      </c>
      <c r="B49" s="246" t="s">
        <v>693</v>
      </c>
      <c r="C49" s="269"/>
      <c r="D49" s="219">
        <v>0</v>
      </c>
      <c r="E49" s="220"/>
      <c r="F49" s="219">
        <v>0</v>
      </c>
      <c r="G49" s="221"/>
    </row>
    <row r="50" ht="21" customHeight="1" spans="1:7">
      <c r="A50" s="268">
        <v>35</v>
      </c>
      <c r="B50" s="246" t="s">
        <v>695</v>
      </c>
      <c r="C50" s="269">
        <v>527</v>
      </c>
      <c r="D50" s="219">
        <v>138</v>
      </c>
      <c r="E50" s="220"/>
      <c r="F50" s="219">
        <v>890</v>
      </c>
      <c r="G50" s="221">
        <f>D50/F50</f>
        <v>0.155056179775281</v>
      </c>
    </row>
    <row r="51" ht="21" customHeight="1" spans="1:7">
      <c r="A51" s="268">
        <v>36</v>
      </c>
      <c r="B51" s="246" t="s">
        <v>697</v>
      </c>
      <c r="C51" s="269">
        <v>12</v>
      </c>
      <c r="D51" s="219">
        <v>12</v>
      </c>
      <c r="E51" s="220"/>
      <c r="F51" s="219">
        <v>651</v>
      </c>
      <c r="G51" s="221">
        <f>D51/F51</f>
        <v>0.0184331797235023</v>
      </c>
    </row>
    <row r="52" ht="21" customHeight="1" spans="1:7">
      <c r="A52" s="268">
        <v>37</v>
      </c>
      <c r="B52" s="246" t="s">
        <v>699</v>
      </c>
      <c r="C52" s="269"/>
      <c r="D52" s="219">
        <v>0</v>
      </c>
      <c r="E52" s="220"/>
      <c r="F52" s="219">
        <v>6176</v>
      </c>
      <c r="G52" s="221">
        <f>D52/F52</f>
        <v>0</v>
      </c>
    </row>
    <row r="53" ht="21" customHeight="1" spans="1:7">
      <c r="A53" s="268">
        <v>38</v>
      </c>
      <c r="B53" s="246" t="s">
        <v>701</v>
      </c>
      <c r="C53" s="269"/>
      <c r="D53" s="219">
        <v>4518</v>
      </c>
      <c r="E53" s="220"/>
      <c r="F53" s="219">
        <v>48</v>
      </c>
      <c r="G53" s="221">
        <f>D53/F53</f>
        <v>94.125</v>
      </c>
    </row>
    <row r="54" ht="21" customHeight="1" spans="1:7">
      <c r="A54" s="268" t="s">
        <v>824</v>
      </c>
      <c r="B54" s="244" t="s">
        <v>703</v>
      </c>
      <c r="C54" s="269">
        <v>4490</v>
      </c>
      <c r="D54" s="219">
        <v>16189</v>
      </c>
      <c r="E54" s="220"/>
      <c r="F54" s="219">
        <v>17715</v>
      </c>
      <c r="G54" s="221">
        <f t="shared" ref="G53:G74" si="3">D54/F54</f>
        <v>0.913858312164832</v>
      </c>
    </row>
    <row r="55" ht="21" customHeight="1" spans="1:7">
      <c r="A55" s="268">
        <v>1</v>
      </c>
      <c r="B55" s="246" t="s">
        <v>705</v>
      </c>
      <c r="C55" s="269"/>
      <c r="D55" s="185">
        <v>235</v>
      </c>
      <c r="E55" s="220"/>
      <c r="F55" s="219">
        <v>465</v>
      </c>
      <c r="G55" s="221">
        <f t="shared" si="3"/>
        <v>0.505376344086022</v>
      </c>
    </row>
    <row r="56" ht="21" customHeight="1" spans="1:7">
      <c r="A56" s="268">
        <v>2</v>
      </c>
      <c r="B56" s="246" t="s">
        <v>706</v>
      </c>
      <c r="C56" s="269"/>
      <c r="D56" s="185">
        <v>0</v>
      </c>
      <c r="E56" s="220"/>
      <c r="F56" s="219">
        <v>0</v>
      </c>
      <c r="G56" s="221"/>
    </row>
    <row r="57" ht="21" customHeight="1" spans="1:7">
      <c r="A57" s="268">
        <v>3</v>
      </c>
      <c r="B57" s="246" t="s">
        <v>707</v>
      </c>
      <c r="C57" s="269"/>
      <c r="D57" s="185">
        <v>0</v>
      </c>
      <c r="E57" s="220"/>
      <c r="F57" s="219">
        <v>0</v>
      </c>
      <c r="G57" s="221"/>
    </row>
    <row r="58" ht="21" customHeight="1" spans="1:7">
      <c r="A58" s="268">
        <v>4</v>
      </c>
      <c r="B58" s="246" t="s">
        <v>708</v>
      </c>
      <c r="C58" s="269"/>
      <c r="D58" s="185">
        <v>633</v>
      </c>
      <c r="E58" s="220"/>
      <c r="F58" s="219">
        <v>8</v>
      </c>
      <c r="G58" s="221">
        <f t="shared" si="3"/>
        <v>79.125</v>
      </c>
    </row>
    <row r="59" ht="21" customHeight="1" spans="1:7">
      <c r="A59" s="268">
        <v>5</v>
      </c>
      <c r="B59" s="246" t="s">
        <v>709</v>
      </c>
      <c r="C59" s="269"/>
      <c r="D59" s="185">
        <v>172</v>
      </c>
      <c r="E59" s="220"/>
      <c r="F59" s="219">
        <v>2428</v>
      </c>
      <c r="G59" s="221">
        <f t="shared" si="3"/>
        <v>0.070840197693575</v>
      </c>
    </row>
    <row r="60" ht="21" customHeight="1" spans="1:7">
      <c r="A60" s="268">
        <v>6</v>
      </c>
      <c r="B60" s="246" t="s">
        <v>710</v>
      </c>
      <c r="C60" s="269"/>
      <c r="D60" s="185">
        <v>0</v>
      </c>
      <c r="E60" s="220"/>
      <c r="F60" s="219">
        <v>0</v>
      </c>
      <c r="G60" s="221"/>
    </row>
    <row r="61" ht="21" customHeight="1" spans="1:7">
      <c r="A61" s="268">
        <v>7</v>
      </c>
      <c r="B61" s="246" t="s">
        <v>711</v>
      </c>
      <c r="C61" s="269"/>
      <c r="D61" s="185">
        <v>41</v>
      </c>
      <c r="E61" s="220"/>
      <c r="F61" s="219">
        <v>133</v>
      </c>
      <c r="G61" s="221">
        <f t="shared" si="3"/>
        <v>0.308270676691729</v>
      </c>
    </row>
    <row r="62" ht="21" customHeight="1" spans="1:7">
      <c r="A62" s="268">
        <v>8</v>
      </c>
      <c r="B62" s="246" t="s">
        <v>712</v>
      </c>
      <c r="C62" s="269"/>
      <c r="D62" s="185">
        <v>246</v>
      </c>
      <c r="E62" s="220"/>
      <c r="F62" s="219">
        <v>169</v>
      </c>
      <c r="G62" s="221">
        <f t="shared" si="3"/>
        <v>1.45562130177515</v>
      </c>
    </row>
    <row r="63" ht="21" customHeight="1" spans="1:7">
      <c r="A63" s="268">
        <v>9</v>
      </c>
      <c r="B63" s="246" t="s">
        <v>713</v>
      </c>
      <c r="C63" s="269"/>
      <c r="D63" s="185">
        <v>154</v>
      </c>
      <c r="E63" s="220"/>
      <c r="F63" s="219">
        <v>193</v>
      </c>
      <c r="G63" s="221">
        <f t="shared" si="3"/>
        <v>0.797927461139896</v>
      </c>
    </row>
    <row r="64" ht="21" customHeight="1" spans="1:7">
      <c r="A64" s="268">
        <v>10</v>
      </c>
      <c r="B64" s="246" t="s">
        <v>714</v>
      </c>
      <c r="C64" s="269"/>
      <c r="D64" s="185">
        <v>200</v>
      </c>
      <c r="E64" s="220"/>
      <c r="F64" s="219">
        <v>4732</v>
      </c>
      <c r="G64" s="221">
        <f t="shared" si="3"/>
        <v>0.0422654268808115</v>
      </c>
    </row>
    <row r="65" ht="21" customHeight="1" spans="1:7">
      <c r="A65" s="268">
        <v>11</v>
      </c>
      <c r="B65" s="246" t="s">
        <v>715</v>
      </c>
      <c r="C65" s="269"/>
      <c r="D65" s="185">
        <v>3701</v>
      </c>
      <c r="E65" s="220"/>
      <c r="F65" s="219">
        <v>1850</v>
      </c>
      <c r="G65" s="221">
        <f t="shared" si="3"/>
        <v>2.00054054054054</v>
      </c>
    </row>
    <row r="66" ht="21" customHeight="1" spans="1:7">
      <c r="A66" s="268">
        <v>12</v>
      </c>
      <c r="B66" s="246" t="s">
        <v>716</v>
      </c>
      <c r="C66" s="269"/>
      <c r="D66" s="185">
        <v>6958</v>
      </c>
      <c r="E66" s="220"/>
      <c r="F66" s="219">
        <v>5231</v>
      </c>
      <c r="G66" s="221">
        <f t="shared" si="3"/>
        <v>1.33014719938826</v>
      </c>
    </row>
    <row r="67" ht="21" customHeight="1" spans="1:7">
      <c r="A67" s="268">
        <v>13</v>
      </c>
      <c r="B67" s="246" t="s">
        <v>717</v>
      </c>
      <c r="C67" s="269"/>
      <c r="D67" s="185">
        <v>0</v>
      </c>
      <c r="E67" s="220"/>
      <c r="F67" s="219">
        <v>0</v>
      </c>
      <c r="G67" s="221" t="e">
        <f t="shared" si="3"/>
        <v>#DIV/0!</v>
      </c>
    </row>
    <row r="68" ht="21" customHeight="1" spans="1:7">
      <c r="A68" s="268">
        <v>14</v>
      </c>
      <c r="B68" s="246" t="s">
        <v>825</v>
      </c>
      <c r="C68" s="269"/>
      <c r="D68" s="185">
        <v>472</v>
      </c>
      <c r="E68" s="220"/>
      <c r="F68" s="219">
        <v>120</v>
      </c>
      <c r="G68" s="221">
        <f t="shared" si="3"/>
        <v>3.93333333333333</v>
      </c>
    </row>
    <row r="69" ht="21" customHeight="1" spans="1:7">
      <c r="A69" s="268">
        <v>15</v>
      </c>
      <c r="B69" s="246" t="s">
        <v>719</v>
      </c>
      <c r="C69" s="269"/>
      <c r="D69" s="185">
        <v>251</v>
      </c>
      <c r="E69" s="220"/>
      <c r="F69" s="219">
        <v>295</v>
      </c>
      <c r="G69" s="221">
        <f t="shared" si="3"/>
        <v>0.850847457627119</v>
      </c>
    </row>
    <row r="70" ht="21" customHeight="1" spans="1:7">
      <c r="A70" s="268">
        <v>16</v>
      </c>
      <c r="B70" s="246" t="s">
        <v>720</v>
      </c>
      <c r="C70" s="269"/>
      <c r="D70" s="185">
        <v>0</v>
      </c>
      <c r="E70" s="220"/>
      <c r="F70" s="219">
        <v>0</v>
      </c>
      <c r="G70" s="221"/>
    </row>
    <row r="71" ht="21" customHeight="1" spans="1:7">
      <c r="A71" s="268">
        <v>17</v>
      </c>
      <c r="B71" s="246" t="s">
        <v>721</v>
      </c>
      <c r="C71" s="269"/>
      <c r="D71" s="185">
        <v>3103</v>
      </c>
      <c r="E71" s="220"/>
      <c r="F71" s="219">
        <v>0</v>
      </c>
      <c r="G71" s="221" t="e">
        <f t="shared" si="3"/>
        <v>#DIV/0!</v>
      </c>
    </row>
    <row r="72" ht="21" customHeight="1" spans="1:7">
      <c r="A72" s="268">
        <v>18</v>
      </c>
      <c r="B72" s="246" t="s">
        <v>722</v>
      </c>
      <c r="C72" s="269"/>
      <c r="D72" s="185">
        <v>0</v>
      </c>
      <c r="E72" s="220"/>
      <c r="F72" s="219">
        <v>892</v>
      </c>
      <c r="G72" s="221">
        <f t="shared" si="3"/>
        <v>0</v>
      </c>
    </row>
    <row r="73" ht="21" customHeight="1" spans="1:7">
      <c r="A73" s="268">
        <v>19</v>
      </c>
      <c r="B73" s="246" t="s">
        <v>723</v>
      </c>
      <c r="C73" s="270"/>
      <c r="D73" s="185">
        <v>0</v>
      </c>
      <c r="E73" s="220"/>
      <c r="F73" s="190">
        <v>0</v>
      </c>
      <c r="G73" s="221" t="e">
        <f t="shared" si="3"/>
        <v>#DIV/0!</v>
      </c>
    </row>
    <row r="74" ht="21" customHeight="1" spans="1:7">
      <c r="A74" s="268">
        <v>20</v>
      </c>
      <c r="B74" s="246" t="s">
        <v>724</v>
      </c>
      <c r="C74" s="269"/>
      <c r="D74" s="185">
        <v>23</v>
      </c>
      <c r="E74" s="220"/>
      <c r="F74" s="219">
        <v>53</v>
      </c>
      <c r="G74" s="221"/>
    </row>
    <row r="75" ht="21" customHeight="1" spans="1:7">
      <c r="A75" s="268">
        <v>21</v>
      </c>
      <c r="B75" s="246" t="s">
        <v>59</v>
      </c>
      <c r="C75" s="269"/>
      <c r="D75" s="185">
        <v>0</v>
      </c>
      <c r="E75" s="220"/>
      <c r="F75" s="219">
        <v>1146</v>
      </c>
      <c r="G75" s="221">
        <f>D75/F75</f>
        <v>0</v>
      </c>
    </row>
  </sheetData>
  <autoFilter ref="A6:G75">
    <extLst/>
  </autoFilter>
  <mergeCells count="3">
    <mergeCell ref="B3:F3"/>
    <mergeCell ref="B4:F4"/>
    <mergeCell ref="B5:F5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76"/>
  <sheetViews>
    <sheetView view="pageBreakPreview" zoomScaleNormal="100" workbookViewId="0">
      <pane ySplit="5" topLeftCell="A6" activePane="bottomLeft" state="frozen"/>
      <selection/>
      <selection pane="bottomLeft" activeCell="D6" sqref="D6"/>
    </sheetView>
  </sheetViews>
  <sheetFormatPr defaultColWidth="9" defaultRowHeight="14.25" outlineLevelCol="6"/>
  <cols>
    <col min="1" max="1" width="9" style="163"/>
    <col min="2" max="2" width="53" style="163" customWidth="1"/>
    <col min="3" max="3" width="8.375" style="163" customWidth="1"/>
    <col min="4" max="4" width="9" style="163"/>
    <col min="5" max="5" width="8.125" style="163" customWidth="1"/>
    <col min="6" max="6" width="7.25" style="163" customWidth="1"/>
    <col min="7" max="7" width="9.75" style="163" customWidth="1"/>
    <col min="8" max="8" width="12.625" style="163"/>
    <col min="9" max="16384" width="9" style="163"/>
  </cols>
  <sheetData>
    <row r="1" spans="1:7">
      <c r="A1" s="249" t="s">
        <v>826</v>
      </c>
      <c r="C1" s="165"/>
      <c r="D1" s="165"/>
      <c r="E1" s="165"/>
      <c r="F1" s="165"/>
      <c r="G1" s="165"/>
    </row>
    <row r="2" ht="20.25" spans="1:7">
      <c r="A2" s="250" t="s">
        <v>827</v>
      </c>
      <c r="B2" s="250"/>
      <c r="C2" s="250"/>
      <c r="D2" s="250"/>
      <c r="E2" s="250"/>
      <c r="F2" s="250"/>
      <c r="G2" s="250"/>
    </row>
    <row r="3" spans="2:7">
      <c r="B3" s="251"/>
      <c r="C3" s="251"/>
      <c r="D3" s="251"/>
      <c r="E3" s="165"/>
      <c r="F3" s="165"/>
      <c r="G3" s="165"/>
    </row>
    <row r="4" spans="2:7">
      <c r="B4" s="164"/>
      <c r="C4" s="252"/>
      <c r="D4" s="253"/>
      <c r="E4" s="165"/>
      <c r="F4" s="165"/>
      <c r="G4" s="254" t="s">
        <v>28</v>
      </c>
    </row>
    <row r="5" ht="26" customHeight="1" spans="1:7">
      <c r="A5" s="241" t="s">
        <v>64</v>
      </c>
      <c r="B5" s="241" t="s">
        <v>65</v>
      </c>
      <c r="C5" s="255" t="s">
        <v>30</v>
      </c>
      <c r="D5" s="255" t="s">
        <v>32</v>
      </c>
      <c r="E5" s="256" t="s">
        <v>828</v>
      </c>
      <c r="F5" s="256" t="s">
        <v>33</v>
      </c>
      <c r="G5" s="256" t="s">
        <v>35</v>
      </c>
    </row>
    <row r="6" ht="21" customHeight="1" spans="1:7">
      <c r="A6" s="240"/>
      <c r="B6" s="241" t="s">
        <v>829</v>
      </c>
      <c r="C6" s="190">
        <v>43500</v>
      </c>
      <c r="D6" s="242">
        <v>60787</v>
      </c>
      <c r="E6" s="257">
        <f>D6/C6</f>
        <v>1.39740229885057</v>
      </c>
      <c r="F6" s="190">
        <v>39409</v>
      </c>
      <c r="G6" s="258">
        <f>D6/F6</f>
        <v>1.5424649191809</v>
      </c>
    </row>
    <row r="7" ht="21" customHeight="1" spans="1:7">
      <c r="A7" s="183">
        <v>10301</v>
      </c>
      <c r="B7" s="244" t="s">
        <v>830</v>
      </c>
      <c r="C7" s="190">
        <v>43500</v>
      </c>
      <c r="D7" s="242">
        <v>51091</v>
      </c>
      <c r="E7" s="257">
        <f>D7/C7</f>
        <v>1.17450574712644</v>
      </c>
      <c r="F7" s="190">
        <v>39309</v>
      </c>
      <c r="G7" s="258">
        <f>D7/F7</f>
        <v>1.29972779770536</v>
      </c>
    </row>
    <row r="8" ht="21" customHeight="1" spans="1:7">
      <c r="A8" s="183">
        <v>1030102</v>
      </c>
      <c r="B8" s="244" t="s">
        <v>831</v>
      </c>
      <c r="C8" s="242"/>
      <c r="D8" s="190"/>
      <c r="E8" s="257"/>
      <c r="F8" s="190"/>
      <c r="G8" s="258"/>
    </row>
    <row r="9" ht="21" customHeight="1" spans="1:7">
      <c r="A9" s="183">
        <v>103010201</v>
      </c>
      <c r="B9" s="246" t="s">
        <v>832</v>
      </c>
      <c r="C9" s="242"/>
      <c r="D9" s="190"/>
      <c r="E9" s="257"/>
      <c r="F9" s="190"/>
      <c r="G9" s="258"/>
    </row>
    <row r="10" ht="21" customHeight="1" spans="1:7">
      <c r="A10" s="183">
        <v>103010202</v>
      </c>
      <c r="B10" s="246" t="s">
        <v>833</v>
      </c>
      <c r="C10" s="242"/>
      <c r="D10" s="190"/>
      <c r="E10" s="257"/>
      <c r="F10" s="190"/>
      <c r="G10" s="258"/>
    </row>
    <row r="11" ht="21" customHeight="1" spans="1:7">
      <c r="A11" s="183">
        <v>1030106</v>
      </c>
      <c r="B11" s="244" t="s">
        <v>834</v>
      </c>
      <c r="C11" s="242"/>
      <c r="D11" s="190"/>
      <c r="E11" s="257"/>
      <c r="F11" s="190"/>
      <c r="G11" s="258"/>
    </row>
    <row r="12" ht="21" customHeight="1" spans="1:7">
      <c r="A12" s="183">
        <v>1030110</v>
      </c>
      <c r="B12" s="244" t="s">
        <v>835</v>
      </c>
      <c r="C12" s="190"/>
      <c r="D12" s="190"/>
      <c r="E12" s="257"/>
      <c r="F12" s="190"/>
      <c r="G12" s="258"/>
    </row>
    <row r="13" ht="21" customHeight="1" spans="1:7">
      <c r="A13" s="183">
        <v>1030112</v>
      </c>
      <c r="B13" s="244" t="s">
        <v>836</v>
      </c>
      <c r="C13" s="259"/>
      <c r="D13" s="190"/>
      <c r="E13" s="257"/>
      <c r="F13" s="190"/>
      <c r="G13" s="258"/>
    </row>
    <row r="14" ht="21" customHeight="1" spans="1:7">
      <c r="A14" s="183">
        <v>1030115</v>
      </c>
      <c r="B14" s="244" t="s">
        <v>837</v>
      </c>
      <c r="C14" s="259"/>
      <c r="D14" s="190"/>
      <c r="E14" s="257"/>
      <c r="F14" s="190"/>
      <c r="G14" s="258"/>
    </row>
    <row r="15" ht="21" customHeight="1" spans="1:7">
      <c r="A15" s="183">
        <v>1030121</v>
      </c>
      <c r="B15" s="244" t="s">
        <v>838</v>
      </c>
      <c r="C15" s="190"/>
      <c r="D15" s="190"/>
      <c r="E15" s="257"/>
      <c r="F15" s="190"/>
      <c r="G15" s="258"/>
    </row>
    <row r="16" ht="21" customHeight="1" spans="1:7">
      <c r="A16" s="183">
        <v>1030129</v>
      </c>
      <c r="B16" s="244" t="s">
        <v>839</v>
      </c>
      <c r="C16" s="259"/>
      <c r="D16" s="190"/>
      <c r="E16" s="257"/>
      <c r="F16" s="190"/>
      <c r="G16" s="258"/>
    </row>
    <row r="17" ht="21" customHeight="1" spans="1:7">
      <c r="A17" s="183">
        <v>1030146</v>
      </c>
      <c r="B17" s="244" t="s">
        <v>840</v>
      </c>
      <c r="C17" s="259"/>
      <c r="D17" s="190"/>
      <c r="E17" s="257"/>
      <c r="F17" s="190"/>
      <c r="G17" s="258"/>
    </row>
    <row r="18" ht="21" customHeight="1" spans="1:7">
      <c r="A18" s="183">
        <v>1030147</v>
      </c>
      <c r="B18" s="244" t="s">
        <v>841</v>
      </c>
      <c r="C18" s="259"/>
      <c r="D18" s="190"/>
      <c r="E18" s="257"/>
      <c r="F18" s="190"/>
      <c r="G18" s="258"/>
    </row>
    <row r="19" ht="21" customHeight="1" spans="1:7">
      <c r="A19" s="183">
        <v>1030148</v>
      </c>
      <c r="B19" s="244" t="s">
        <v>842</v>
      </c>
      <c r="C19" s="190">
        <v>43500</v>
      </c>
      <c r="D19" s="190">
        <v>44978</v>
      </c>
      <c r="E19" s="257">
        <f>D19/C19</f>
        <v>1.03397701149425</v>
      </c>
      <c r="F19" s="190">
        <v>35666</v>
      </c>
      <c r="G19" s="258">
        <f t="shared" ref="G19:G24" si="0">D19/F19</f>
        <v>1.26108899231761</v>
      </c>
    </row>
    <row r="20" ht="21" customHeight="1" spans="1:7">
      <c r="A20" s="183">
        <v>103014801</v>
      </c>
      <c r="B20" s="246" t="s">
        <v>843</v>
      </c>
      <c r="C20" s="259"/>
      <c r="D20" s="190">
        <v>31072</v>
      </c>
      <c r="E20" s="257"/>
      <c r="F20" s="190">
        <v>22772</v>
      </c>
      <c r="G20" s="258">
        <f t="shared" si="0"/>
        <v>1.36448269805024</v>
      </c>
    </row>
    <row r="21" ht="21" customHeight="1" spans="1:7">
      <c r="A21" s="183">
        <v>103014802</v>
      </c>
      <c r="B21" s="246" t="s">
        <v>844</v>
      </c>
      <c r="C21" s="259"/>
      <c r="D21" s="190">
        <v>204</v>
      </c>
      <c r="E21" s="257"/>
      <c r="F21" s="190">
        <v>0</v>
      </c>
      <c r="G21" s="258" t="e">
        <f t="shared" si="0"/>
        <v>#DIV/0!</v>
      </c>
    </row>
    <row r="22" ht="21" customHeight="1" spans="1:7">
      <c r="A22" s="183">
        <v>103014803</v>
      </c>
      <c r="B22" s="246" t="s">
        <v>845</v>
      </c>
      <c r="C22" s="259"/>
      <c r="D22" s="190">
        <v>9771</v>
      </c>
      <c r="E22" s="257"/>
      <c r="F22" s="190">
        <v>11758</v>
      </c>
      <c r="G22" s="258">
        <f t="shared" si="0"/>
        <v>0.831008674944719</v>
      </c>
    </row>
    <row r="23" ht="21" customHeight="1" spans="1:7">
      <c r="A23" s="183">
        <v>103014898</v>
      </c>
      <c r="B23" s="246" t="s">
        <v>846</v>
      </c>
      <c r="C23" s="259"/>
      <c r="D23" s="190">
        <v>-645</v>
      </c>
      <c r="E23" s="257"/>
      <c r="F23" s="190">
        <v>-258</v>
      </c>
      <c r="G23" s="258">
        <f t="shared" si="0"/>
        <v>2.5</v>
      </c>
    </row>
    <row r="24" ht="21" customHeight="1" spans="1:7">
      <c r="A24" s="183">
        <v>103014899</v>
      </c>
      <c r="B24" s="246" t="s">
        <v>847</v>
      </c>
      <c r="C24" s="259"/>
      <c r="D24" s="190">
        <v>4576</v>
      </c>
      <c r="E24" s="257"/>
      <c r="F24" s="190">
        <v>1394</v>
      </c>
      <c r="G24" s="258">
        <f t="shared" si="0"/>
        <v>3.28263988522238</v>
      </c>
    </row>
    <row r="25" ht="21" customHeight="1" spans="1:7">
      <c r="A25" s="183">
        <v>1030149</v>
      </c>
      <c r="B25" s="244" t="s">
        <v>848</v>
      </c>
      <c r="C25" s="259"/>
      <c r="D25" s="190"/>
      <c r="E25" s="257"/>
      <c r="F25" s="190"/>
      <c r="G25" s="258"/>
    </row>
    <row r="26" ht="21" customHeight="1" spans="1:7">
      <c r="A26" s="183">
        <v>1030150</v>
      </c>
      <c r="B26" s="244" t="s">
        <v>849</v>
      </c>
      <c r="C26" s="259"/>
      <c r="D26" s="190"/>
      <c r="E26" s="257"/>
      <c r="F26" s="190"/>
      <c r="G26" s="258"/>
    </row>
    <row r="27" ht="21" customHeight="1" spans="1:7">
      <c r="A27" s="183">
        <v>103015001</v>
      </c>
      <c r="B27" s="246" t="s">
        <v>850</v>
      </c>
      <c r="C27" s="259"/>
      <c r="D27" s="190"/>
      <c r="E27" s="257"/>
      <c r="F27" s="190"/>
      <c r="G27" s="258"/>
    </row>
    <row r="28" ht="21" customHeight="1" spans="1:7">
      <c r="A28" s="183">
        <v>103015002</v>
      </c>
      <c r="B28" s="246" t="s">
        <v>851</v>
      </c>
      <c r="C28" s="259"/>
      <c r="D28" s="190"/>
      <c r="E28" s="257"/>
      <c r="F28" s="190"/>
      <c r="G28" s="258"/>
    </row>
    <row r="29" ht="21" customHeight="1" spans="1:7">
      <c r="A29" s="183">
        <v>1030152</v>
      </c>
      <c r="B29" s="244" t="s">
        <v>852</v>
      </c>
      <c r="C29" s="259"/>
      <c r="D29" s="190"/>
      <c r="E29" s="257"/>
      <c r="F29" s="190"/>
      <c r="G29" s="258"/>
    </row>
    <row r="30" ht="21" customHeight="1" spans="1:7">
      <c r="A30" s="183">
        <v>1030153</v>
      </c>
      <c r="B30" s="244" t="s">
        <v>853</v>
      </c>
      <c r="C30" s="259"/>
      <c r="D30" s="190"/>
      <c r="E30" s="257"/>
      <c r="F30" s="190"/>
      <c r="G30" s="258"/>
    </row>
    <row r="31" ht="21" customHeight="1" spans="1:7">
      <c r="A31" s="183">
        <v>1030154</v>
      </c>
      <c r="B31" s="244" t="s">
        <v>854</v>
      </c>
      <c r="C31" s="259"/>
      <c r="D31" s="190"/>
      <c r="E31" s="257"/>
      <c r="F31" s="190"/>
      <c r="G31" s="258"/>
    </row>
    <row r="32" ht="21" customHeight="1" spans="1:7">
      <c r="A32" s="183">
        <v>1030155</v>
      </c>
      <c r="B32" s="244" t="s">
        <v>855</v>
      </c>
      <c r="C32" s="259"/>
      <c r="D32" s="190"/>
      <c r="E32" s="257"/>
      <c r="F32" s="190"/>
      <c r="G32" s="258"/>
    </row>
    <row r="33" ht="21" customHeight="1" spans="1:7">
      <c r="A33" s="183">
        <v>103015501</v>
      </c>
      <c r="B33" s="246" t="s">
        <v>856</v>
      </c>
      <c r="C33" s="260"/>
      <c r="D33" s="190"/>
      <c r="E33" s="257"/>
      <c r="F33" s="190"/>
      <c r="G33" s="258"/>
    </row>
    <row r="34" ht="21" customHeight="1" spans="1:7">
      <c r="A34" s="183">
        <v>103015502</v>
      </c>
      <c r="B34" s="246" t="s">
        <v>857</v>
      </c>
      <c r="C34" s="261"/>
      <c r="D34" s="190"/>
      <c r="E34" s="261"/>
      <c r="F34" s="190"/>
      <c r="G34" s="261"/>
    </row>
    <row r="35" ht="21" customHeight="1" spans="1:7">
      <c r="A35" s="183">
        <v>1030156</v>
      </c>
      <c r="B35" s="244" t="s">
        <v>858</v>
      </c>
      <c r="C35" s="261"/>
      <c r="D35" s="190">
        <v>222</v>
      </c>
      <c r="E35" s="257" t="e">
        <f>D35/C35</f>
        <v>#DIV/0!</v>
      </c>
      <c r="F35" s="190">
        <v>122</v>
      </c>
      <c r="G35" s="258">
        <f>D35/F35</f>
        <v>1.81967213114754</v>
      </c>
    </row>
    <row r="36" ht="21" customHeight="1" spans="1:7">
      <c r="A36" s="183">
        <v>1030157</v>
      </c>
      <c r="B36" s="244" t="s">
        <v>859</v>
      </c>
      <c r="C36" s="261"/>
      <c r="D36" s="190"/>
      <c r="E36" s="261"/>
      <c r="F36" s="190"/>
      <c r="G36" s="261"/>
    </row>
    <row r="37" ht="21" customHeight="1" spans="1:7">
      <c r="A37" s="183">
        <v>1030158</v>
      </c>
      <c r="B37" s="244" t="s">
        <v>860</v>
      </c>
      <c r="C37" s="261"/>
      <c r="D37" s="190"/>
      <c r="E37" s="261"/>
      <c r="F37" s="190"/>
      <c r="G37" s="261"/>
    </row>
    <row r="38" ht="21" customHeight="1" spans="1:7">
      <c r="A38" s="183">
        <v>103015801</v>
      </c>
      <c r="B38" s="246" t="s">
        <v>861</v>
      </c>
      <c r="C38" s="261"/>
      <c r="D38" s="190"/>
      <c r="E38" s="261"/>
      <c r="F38" s="190"/>
      <c r="G38" s="261"/>
    </row>
    <row r="39" ht="21" customHeight="1" spans="1:7">
      <c r="A39" s="183">
        <v>103015803</v>
      </c>
      <c r="B39" s="246" t="s">
        <v>862</v>
      </c>
      <c r="C39" s="261"/>
      <c r="D39" s="190"/>
      <c r="E39" s="261"/>
      <c r="F39" s="190"/>
      <c r="G39" s="261"/>
    </row>
    <row r="40" ht="21" customHeight="1" spans="1:7">
      <c r="A40" s="183">
        <v>1030159</v>
      </c>
      <c r="B40" s="244" t="s">
        <v>863</v>
      </c>
      <c r="C40" s="261"/>
      <c r="D40" s="190"/>
      <c r="E40" s="261"/>
      <c r="F40" s="190"/>
      <c r="G40" s="261"/>
    </row>
    <row r="41" ht="21" customHeight="1" spans="1:7">
      <c r="A41" s="183">
        <v>1030166</v>
      </c>
      <c r="B41" s="244" t="s">
        <v>864</v>
      </c>
      <c r="C41" s="261"/>
      <c r="D41" s="190"/>
      <c r="E41" s="261"/>
      <c r="F41" s="190"/>
      <c r="G41" s="261"/>
    </row>
    <row r="42" ht="21" customHeight="1" spans="1:7">
      <c r="A42" s="183">
        <v>1030168</v>
      </c>
      <c r="B42" s="244" t="s">
        <v>865</v>
      </c>
      <c r="C42" s="261"/>
      <c r="D42" s="190"/>
      <c r="E42" s="261"/>
      <c r="F42" s="190"/>
      <c r="G42" s="261"/>
    </row>
    <row r="43" ht="21" customHeight="1" spans="1:7">
      <c r="A43" s="183">
        <v>1030171</v>
      </c>
      <c r="B43" s="244" t="s">
        <v>866</v>
      </c>
      <c r="C43" s="261"/>
      <c r="D43" s="190"/>
      <c r="E43" s="261"/>
      <c r="F43" s="190"/>
      <c r="G43" s="261"/>
    </row>
    <row r="44" ht="21" customHeight="1" spans="1:7">
      <c r="A44" s="183">
        <v>1030175</v>
      </c>
      <c r="B44" s="244" t="s">
        <v>867</v>
      </c>
      <c r="C44" s="261"/>
      <c r="D44" s="190"/>
      <c r="E44" s="261"/>
      <c r="F44" s="190"/>
      <c r="G44" s="261"/>
    </row>
    <row r="45" ht="21" customHeight="1" spans="1:7">
      <c r="A45" s="183">
        <v>103017501</v>
      </c>
      <c r="B45" s="246" t="s">
        <v>868</v>
      </c>
      <c r="C45" s="261"/>
      <c r="D45" s="190"/>
      <c r="E45" s="261"/>
      <c r="F45" s="190"/>
      <c r="G45" s="261"/>
    </row>
    <row r="46" ht="21" customHeight="1" spans="1:7">
      <c r="A46" s="183">
        <v>103017502</v>
      </c>
      <c r="B46" s="246" t="s">
        <v>869</v>
      </c>
      <c r="C46" s="261"/>
      <c r="D46" s="190"/>
      <c r="E46" s="261"/>
      <c r="F46" s="190"/>
      <c r="G46" s="261"/>
    </row>
    <row r="47" ht="21" customHeight="1" spans="1:7">
      <c r="A47" s="183">
        <v>1030178</v>
      </c>
      <c r="B47" s="244" t="s">
        <v>870</v>
      </c>
      <c r="C47" s="261"/>
      <c r="D47" s="190">
        <v>203</v>
      </c>
      <c r="E47" s="257" t="e">
        <f>D47/C47</f>
        <v>#DIV/0!</v>
      </c>
      <c r="F47" s="190">
        <v>86</v>
      </c>
      <c r="G47" s="258">
        <f>D47/F47</f>
        <v>2.36046511627907</v>
      </c>
    </row>
    <row r="48" ht="21" customHeight="1" spans="1:7">
      <c r="A48" s="183">
        <v>1030180</v>
      </c>
      <c r="B48" s="244" t="s">
        <v>871</v>
      </c>
      <c r="C48" s="261"/>
      <c r="D48" s="190"/>
      <c r="E48" s="261"/>
      <c r="F48" s="190"/>
      <c r="G48" s="261"/>
    </row>
    <row r="49" ht="21" customHeight="1" spans="1:7">
      <c r="A49" s="183">
        <v>103018001</v>
      </c>
      <c r="B49" s="246" t="s">
        <v>872</v>
      </c>
      <c r="C49" s="261"/>
      <c r="D49" s="190"/>
      <c r="E49" s="261"/>
      <c r="F49" s="190"/>
      <c r="G49" s="261"/>
    </row>
    <row r="50" ht="21" customHeight="1" spans="1:7">
      <c r="A50" s="183">
        <v>103018002</v>
      </c>
      <c r="B50" s="246" t="s">
        <v>873</v>
      </c>
      <c r="C50" s="261"/>
      <c r="D50" s="190"/>
      <c r="E50" s="261"/>
      <c r="F50" s="190"/>
      <c r="G50" s="261"/>
    </row>
    <row r="51" ht="21" customHeight="1" spans="1:7">
      <c r="A51" s="183">
        <v>103018003</v>
      </c>
      <c r="B51" s="246" t="s">
        <v>874</v>
      </c>
      <c r="C51" s="261"/>
      <c r="D51" s="190"/>
      <c r="E51" s="261"/>
      <c r="F51" s="190"/>
      <c r="G51" s="261"/>
    </row>
    <row r="52" ht="21" customHeight="1" spans="1:7">
      <c r="A52" s="183">
        <v>103018004</v>
      </c>
      <c r="B52" s="246" t="s">
        <v>875</v>
      </c>
      <c r="C52" s="261"/>
      <c r="D52" s="190"/>
      <c r="E52" s="261"/>
      <c r="F52" s="190"/>
      <c r="G52" s="261"/>
    </row>
    <row r="53" ht="21" customHeight="1" spans="1:7">
      <c r="A53" s="183">
        <v>103018005</v>
      </c>
      <c r="B53" s="246" t="s">
        <v>876</v>
      </c>
      <c r="C53" s="261"/>
      <c r="D53" s="190"/>
      <c r="E53" s="261"/>
      <c r="F53" s="190"/>
      <c r="G53" s="261"/>
    </row>
    <row r="54" ht="21" customHeight="1" spans="1:7">
      <c r="A54" s="183">
        <v>103018006</v>
      </c>
      <c r="B54" s="246" t="s">
        <v>877</v>
      </c>
      <c r="C54" s="261"/>
      <c r="D54" s="190"/>
      <c r="E54" s="261"/>
      <c r="F54" s="190"/>
      <c r="G54" s="261"/>
    </row>
    <row r="55" ht="21" customHeight="1" spans="1:7">
      <c r="A55" s="183">
        <v>103018007</v>
      </c>
      <c r="B55" s="246" t="s">
        <v>878</v>
      </c>
      <c r="C55" s="261"/>
      <c r="D55" s="190"/>
      <c r="E55" s="261"/>
      <c r="F55" s="190"/>
      <c r="G55" s="261"/>
    </row>
    <row r="56" ht="21" customHeight="1" spans="1:7">
      <c r="A56" s="183">
        <v>1030199</v>
      </c>
      <c r="B56" s="244" t="s">
        <v>879</v>
      </c>
      <c r="C56" s="261"/>
      <c r="D56" s="190">
        <v>5688</v>
      </c>
      <c r="E56" s="257" t="e">
        <f>D56/C56</f>
        <v>#DIV/0!</v>
      </c>
      <c r="F56" s="190">
        <v>3435</v>
      </c>
      <c r="G56" s="258">
        <f>D56/F56</f>
        <v>1.65589519650655</v>
      </c>
    </row>
    <row r="57" ht="21" customHeight="1" spans="1:7">
      <c r="A57" s="183">
        <v>10310</v>
      </c>
      <c r="B57" s="244" t="s">
        <v>880</v>
      </c>
      <c r="C57" s="261"/>
      <c r="D57" s="190">
        <v>9696</v>
      </c>
      <c r="E57" s="261"/>
      <c r="F57" s="261">
        <v>100</v>
      </c>
      <c r="G57" s="261"/>
    </row>
    <row r="58" ht="21" customHeight="1" spans="1:7">
      <c r="A58" s="183">
        <v>1031003</v>
      </c>
      <c r="B58" s="244" t="s">
        <v>881</v>
      </c>
      <c r="C58" s="261"/>
      <c r="D58" s="190"/>
      <c r="E58" s="261"/>
      <c r="F58" s="261"/>
      <c r="G58" s="261"/>
    </row>
    <row r="59" ht="21" customHeight="1" spans="1:7">
      <c r="A59" s="183">
        <v>1031004</v>
      </c>
      <c r="B59" s="244" t="s">
        <v>882</v>
      </c>
      <c r="C59" s="261"/>
      <c r="D59" s="190"/>
      <c r="E59" s="261"/>
      <c r="F59" s="261"/>
      <c r="G59" s="261"/>
    </row>
    <row r="60" ht="21" customHeight="1" spans="1:7">
      <c r="A60" s="183">
        <v>1031005</v>
      </c>
      <c r="B60" s="244" t="s">
        <v>883</v>
      </c>
      <c r="C60" s="261"/>
      <c r="D60" s="190"/>
      <c r="E60" s="261"/>
      <c r="F60" s="261"/>
      <c r="G60" s="261"/>
    </row>
    <row r="61" ht="21" customHeight="1" spans="1:7">
      <c r="A61" s="183">
        <v>1031006</v>
      </c>
      <c r="B61" s="244" t="s">
        <v>884</v>
      </c>
      <c r="C61" s="261"/>
      <c r="D61" s="190"/>
      <c r="E61" s="261"/>
      <c r="F61" s="261"/>
      <c r="G61" s="261"/>
    </row>
    <row r="62" ht="21" customHeight="1" spans="1:7">
      <c r="A62" s="183">
        <v>103100601</v>
      </c>
      <c r="B62" s="246" t="s">
        <v>885</v>
      </c>
      <c r="C62" s="261"/>
      <c r="D62" s="190"/>
      <c r="E62" s="261"/>
      <c r="F62" s="261"/>
      <c r="G62" s="261"/>
    </row>
    <row r="63" ht="21" customHeight="1" spans="1:7">
      <c r="A63" s="183">
        <v>103100602</v>
      </c>
      <c r="B63" s="246" t="s">
        <v>886</v>
      </c>
      <c r="C63" s="261"/>
      <c r="D63" s="190"/>
      <c r="E63" s="261"/>
      <c r="F63" s="261"/>
      <c r="G63" s="261"/>
    </row>
    <row r="64" ht="21" customHeight="1" spans="1:7">
      <c r="A64" s="183">
        <v>103100699</v>
      </c>
      <c r="B64" s="246" t="s">
        <v>887</v>
      </c>
      <c r="C64" s="261"/>
      <c r="D64" s="190"/>
      <c r="E64" s="261"/>
      <c r="F64" s="261"/>
      <c r="G64" s="261"/>
    </row>
    <row r="65" ht="21" customHeight="1" spans="1:7">
      <c r="A65" s="183">
        <v>1031008</v>
      </c>
      <c r="B65" s="244" t="s">
        <v>888</v>
      </c>
      <c r="C65" s="261"/>
      <c r="D65" s="190"/>
      <c r="E65" s="261"/>
      <c r="F65" s="261"/>
      <c r="G65" s="261"/>
    </row>
    <row r="66" ht="21" customHeight="1" spans="1:7">
      <c r="A66" s="183">
        <v>1031009</v>
      </c>
      <c r="B66" s="244" t="s">
        <v>889</v>
      </c>
      <c r="C66" s="261"/>
      <c r="D66" s="190"/>
      <c r="E66" s="261"/>
      <c r="F66" s="261"/>
      <c r="G66" s="261"/>
    </row>
    <row r="67" ht="21" customHeight="1" spans="1:7">
      <c r="A67" s="183">
        <v>1031010</v>
      </c>
      <c r="B67" s="244" t="s">
        <v>890</v>
      </c>
      <c r="C67" s="261"/>
      <c r="D67" s="190"/>
      <c r="E67" s="261"/>
      <c r="F67" s="261"/>
      <c r="G67" s="261"/>
    </row>
    <row r="68" ht="21" customHeight="1" spans="1:7">
      <c r="A68" s="183">
        <v>1031011</v>
      </c>
      <c r="B68" s="244" t="s">
        <v>891</v>
      </c>
      <c r="C68" s="261"/>
      <c r="D68" s="190"/>
      <c r="E68" s="261"/>
      <c r="F68" s="261"/>
      <c r="G68" s="261"/>
    </row>
    <row r="69" ht="21" customHeight="1" spans="1:7">
      <c r="A69" s="183">
        <v>1031012</v>
      </c>
      <c r="B69" s="244" t="s">
        <v>892</v>
      </c>
      <c r="C69" s="261"/>
      <c r="D69" s="190"/>
      <c r="E69" s="261"/>
      <c r="F69" s="261"/>
      <c r="G69" s="261"/>
    </row>
    <row r="70" ht="21" customHeight="1" spans="1:7">
      <c r="A70" s="183">
        <v>1031013</v>
      </c>
      <c r="B70" s="244" t="s">
        <v>893</v>
      </c>
      <c r="C70" s="261"/>
      <c r="D70" s="190"/>
      <c r="E70" s="261"/>
      <c r="F70" s="261"/>
      <c r="G70" s="261"/>
    </row>
    <row r="71" ht="21" customHeight="1" spans="1:7">
      <c r="A71" s="183">
        <v>103101301</v>
      </c>
      <c r="B71" s="246" t="s">
        <v>894</v>
      </c>
      <c r="C71" s="261"/>
      <c r="D71" s="190"/>
      <c r="E71" s="261"/>
      <c r="F71" s="261"/>
      <c r="G71" s="261"/>
    </row>
    <row r="72" ht="21" customHeight="1" spans="1:7">
      <c r="A72" s="183">
        <v>103101399</v>
      </c>
      <c r="B72" s="246" t="s">
        <v>895</v>
      </c>
      <c r="C72" s="261"/>
      <c r="D72" s="190"/>
      <c r="E72" s="261"/>
      <c r="F72" s="261"/>
      <c r="G72" s="261"/>
    </row>
    <row r="73" ht="21" customHeight="1" spans="1:7">
      <c r="A73" s="183">
        <v>1031014</v>
      </c>
      <c r="B73" s="244" t="s">
        <v>896</v>
      </c>
      <c r="C73" s="261"/>
      <c r="D73" s="190"/>
      <c r="E73" s="261"/>
      <c r="F73" s="261"/>
      <c r="G73" s="261"/>
    </row>
    <row r="74" ht="21" customHeight="1" spans="1:7">
      <c r="A74" s="183">
        <v>1031099</v>
      </c>
      <c r="B74" s="244" t="s">
        <v>897</v>
      </c>
      <c r="C74" s="261"/>
      <c r="D74" s="190">
        <v>9696</v>
      </c>
      <c r="E74" s="261"/>
      <c r="F74" s="261">
        <v>100</v>
      </c>
      <c r="G74" s="261"/>
    </row>
    <row r="75" ht="21" customHeight="1" spans="1:7">
      <c r="A75" s="183">
        <v>103109998</v>
      </c>
      <c r="B75" s="246" t="s">
        <v>898</v>
      </c>
      <c r="C75" s="261"/>
      <c r="D75" s="190">
        <v>9696</v>
      </c>
      <c r="E75" s="261"/>
      <c r="F75" s="261"/>
      <c r="G75" s="261"/>
    </row>
    <row r="76" ht="21" customHeight="1" spans="1:7">
      <c r="A76" s="183">
        <v>103109999</v>
      </c>
      <c r="B76" s="246" t="s">
        <v>899</v>
      </c>
      <c r="C76" s="261"/>
      <c r="D76" s="190"/>
      <c r="E76" s="261"/>
      <c r="F76" s="261">
        <v>100</v>
      </c>
      <c r="G76" s="261"/>
    </row>
  </sheetData>
  <mergeCells count="2">
    <mergeCell ref="A2:G2"/>
    <mergeCell ref="B3:D3"/>
  </mergeCells>
  <pageMargins left="0.700694444444445" right="0.700694444444445" top="0.751388888888889" bottom="0.751388888888889" header="0.298611111111111" footer="0.298611111111111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附表目录</vt:lpstr>
      <vt:lpstr>表1 2023年度岑巩县一般公共预算收入决算表</vt:lpstr>
      <vt:lpstr>表2 2023年度岑巩县一般公共预算支出决算表</vt:lpstr>
      <vt:lpstr>表2-1 2023年度岑巩县一般公共预算本级支出决算表</vt:lpstr>
      <vt:lpstr>表32023年岑巩县一般公共预算(基本)支出决算经济分类情况表</vt:lpstr>
      <vt:lpstr>表3-12023岑巩县一般公共预算本级(基本)支出决算经济分类</vt:lpstr>
      <vt:lpstr>表4 2023年度岑巩县一般公共预算转移性收支决算表</vt:lpstr>
      <vt:lpstr>表4-1 2023年度岑巩县一般公共预算转移性支付情况表</vt:lpstr>
      <vt:lpstr>表5 岑巩县2023年政府性基金收入决算表</vt:lpstr>
      <vt:lpstr>表6 岑巩县2023年政府性基金支出决算表</vt:lpstr>
      <vt:lpstr>表7 2023年度岑巩县政府性基金预算转移性收支决算表</vt:lpstr>
      <vt:lpstr>表7-1 2023年度岑巩县政府性基金预算转移性收支决算表</vt:lpstr>
      <vt:lpstr>表8 岑巩县2023年度国有资本经营预算收入决算表</vt:lpstr>
      <vt:lpstr>表9 岑巩县2023年度国有资本经营预算支出决算表</vt:lpstr>
      <vt:lpstr>表10 2023年度岑巩县国有资本经营预算转移性收支决算表</vt:lpstr>
      <vt:lpstr>表11 2023年度岑巩县社会保险基金预算收支情况表</vt:lpstr>
      <vt:lpstr>表11-1 2023年度岑巩县社会保险基金预算收入决算表</vt:lpstr>
      <vt:lpstr>表11-2 2023年度岑巩县社会保险基金预算支出决算表</vt:lpstr>
      <vt:lpstr>表12 岑巩县2023年度地方政府债务余额情况表</vt:lpstr>
      <vt:lpstr>表13 2023年一般公共预算收支决算和2024年上半年收支</vt:lpstr>
      <vt:lpstr>表14 2023年政府性基金预算收支决算和2024年上半年收支</vt:lpstr>
      <vt:lpstr>表15 2023年国有资本预算收支决算和2024年上半年收支</vt:lpstr>
      <vt:lpstr>表16 2023年社会保险基金预算决算和2024年上半年收支</vt:lpstr>
      <vt:lpstr>表17 2024年部门重点项目绩效自评</vt:lpstr>
      <vt:lpstr>表18 2023年岑巩县新增专项债券资金使用安排情况表</vt:lpstr>
      <vt:lpstr>表19 2023年岑巩县地方政府债务发行及还本付息情况表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2019-10-12T06:32:00Z</dcterms:created>
  <cp:lastPrinted>2019-10-12T07:37:00Z</cp:lastPrinted>
  <dcterms:modified xsi:type="dcterms:W3CDTF">2024-08-21T03:27:30Z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DF731754CB434DBDB0636C482EE9DF9C</vt:lpwstr>
  </property>
  <property fmtid="{D5CDD505-2E9C-101B-9397-08002B2CF9AE}" pid="4" name="KSOReadingLayout">
    <vt:bool>true</vt:bool>
  </property>
</Properties>
</file>